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Мои документы\Доходы\Лагойда\ИСПОЛНЕНИЕ БЮДЖЕТА за 2019 г\исполнение Район за 2019 г\решение\"/>
    </mc:Choice>
  </mc:AlternateContent>
  <bookViews>
    <workbookView xWindow="360" yWindow="270" windowWidth="14940" windowHeight="9150"/>
  </bookViews>
  <sheets>
    <sheet name="Доходы" sheetId="1" r:id="rId1"/>
    <sheet name="_params" sheetId="4" state="hidden" r:id="rId2"/>
  </sheets>
  <definedNames>
    <definedName name="APPT" localSheetId="0">Доходы!$A$19</definedName>
    <definedName name="FILE_NAME" localSheetId="0">Доходы!#REF!</definedName>
    <definedName name="FIO" localSheetId="0">Доходы!#REF!</definedName>
    <definedName name="LAST_CELL" localSheetId="0">Доходы!#REF!</definedName>
    <definedName name="PARAMS" localSheetId="0">Доходы!#REF!</definedName>
    <definedName name="RANGE_NAMES" localSheetId="0">Доходы!#REF!</definedName>
    <definedName name="RBEGIN_1" localSheetId="0">Доходы!$A$14</definedName>
    <definedName name="REG_DATE" localSheetId="0">Доходы!$G$1</definedName>
    <definedName name="REND_1" localSheetId="0">Доходы!$A$301</definedName>
    <definedName name="SIGN" localSheetId="0">Доходы!$A$18:$D$20</definedName>
    <definedName name="TERR_CODE" localSheetId="0">Доходы!#REF!</definedName>
    <definedName name="TERR_NAME" localSheetId="0">Доходы!$G$2</definedName>
  </definedNames>
  <calcPr calcId="152511"/>
</workbook>
</file>

<file path=xl/calcChain.xml><?xml version="1.0" encoding="utf-8"?>
<calcChain xmlns="http://schemas.openxmlformats.org/spreadsheetml/2006/main">
  <c r="E219" i="1" l="1"/>
  <c r="E288" i="1" l="1"/>
  <c r="E295" i="1"/>
  <c r="E256" i="1"/>
  <c r="E250" i="1"/>
  <c r="E243" i="1"/>
  <c r="E221" i="1"/>
  <c r="E226" i="1"/>
  <c r="E35" i="1"/>
  <c r="E18" i="1"/>
  <c r="E220" i="1" l="1"/>
  <c r="E212" i="1"/>
  <c r="E209" i="1"/>
  <c r="E208" i="1" s="1"/>
  <c r="E207" i="1" s="1"/>
  <c r="E16" i="1" s="1"/>
  <c r="E14" i="1" s="1"/>
</calcChain>
</file>

<file path=xl/sharedStrings.xml><?xml version="1.0" encoding="utf-8"?>
<sst xmlns="http://schemas.openxmlformats.org/spreadsheetml/2006/main" count="876" uniqueCount="531">
  <si>
    <t xml:space="preserve"> Наименование показателя</t>
  </si>
  <si>
    <t>Код строки</t>
  </si>
  <si>
    <t>5</t>
  </si>
  <si>
    <t>Доходы бюджета - всего</t>
  </si>
  <si>
    <t>010</t>
  </si>
  <si>
    <t>X</t>
  </si>
  <si>
    <t>в том числе:</t>
  </si>
  <si>
    <t/>
  </si>
  <si>
    <t>НАЛОГОВЫЕ И НЕНАЛОГОВЫЕ ДОХОДЫ</t>
  </si>
  <si>
    <t>000 10000000000000000</t>
  </si>
  <si>
    <t>НАЛОГИ НА ПРИБЫЛЬ, ДОХОДЫ</t>
  </si>
  <si>
    <t>182 10100000000000000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</si>
  <si>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</si>
  <si>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</si>
  <si>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</si>
  <si>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</si>
  <si>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</si>
  <si>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</si>
  <si>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</si>
  <si>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182 10102010012100110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</si>
  <si>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</si>
  <si>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</si>
  <si>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</si>
  <si>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</si>
  <si>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182 10102010015000110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</si>
  <si>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</si>
  <si>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</si>
  <si>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</si>
  <si>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</si>
  <si>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</si>
  <si>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182 10102020012100110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</si>
  <si>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</si>
  <si>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</si>
  <si>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</si>
  <si>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</si>
  <si>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</si>
  <si>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</si>
  <si>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</si>
  <si>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</si>
  <si>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</si>
  <si>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182 10102030013000110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</si>
  <si>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</si>
  <si>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</si>
  <si>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</si>
  <si>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182 10102040011000110</t>
  </si>
  <si>
    <t>НАЛОГИ НА ТОВАРЫ (РАБОТЫ, УСЛУГИ), РЕАЛИЗУЕМЫЕ НА ТЕРРИТОРИИ РОССИЙСКОЙ ФЕДЕРАЦИИ</t>
  </si>
  <si>
    <t>100 10300000000000000</t>
  </si>
  <si>
    <t>Акцизы по подакцизным товарам (продукции), производимым на территории Российской Федерации</t>
  </si>
  <si>
    <t>100 10302000010000110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</si>
  <si>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</si>
  <si>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</si>
  <si>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</si>
  <si>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</si>
  <si>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</si>
  <si>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</si>
  <si>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</si>
  <si>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</si>
  <si>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</si>
  <si>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</si>
  <si>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</si>
  <si>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</si>
  <si>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</si>
  <si>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</si>
  <si>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</si>
  <si>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100 10302261010000110</t>
  </si>
  <si>
    <t>НАЛОГИ НА СОВОКУПНЫЙ ДОХОД</t>
  </si>
  <si>
    <t>182 10500000000000000</t>
  </si>
  <si>
    <t>Налог, взимаемый в связи с применением упрощенной системы налогообложения</t>
  </si>
  <si>
    <t>182 10501000000000110</t>
  </si>
  <si>
    <t>Налог, взимаемый с налогоплательщиков, выбравших в качестве объекта налогообложения доходы</t>
  </si>
  <si>
    <t>182 10501010010000110</t>
  </si>
  <si>
    <t>182 10501011010000110</t>
  </si>
  <si>
    <t>Налог, взимаемый с налогоплательщиков, выбравших в качестве объекта налогообложения доходы (за налоговые периоды, истекшие до 1 января 2011 года)</t>
  </si>
  <si>
    <t>182 10501012010000110</t>
  </si>
  <si>
    <t>Налог, взимаемый с налогоплательщиков, выбравших в качестве объекта налогообложения доходы, уменьшенные на величину расходов</t>
  </si>
  <si>
    <t>182 10501020010000110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</si>
  <si>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</si>
  <si>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182 10501021010000110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</si>
  <si>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</si>
  <si>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182 10501022010000110</t>
  </si>
  <si>
    <t>Минимальный налог, зачисляемый в бюджеты субъектов Российской Федерации (за налоговые периоды, истекшие до 1 января 2016 года)</t>
  </si>
  <si>
    <t>182 10501050010000110</t>
  </si>
  <si>
    <t>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</si>
  <si>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182 10501050011000110</t>
  </si>
  <si>
    <t>Минимальный налог, зачисляемый в бюджеты субъектов Российской Федерации (пени по соответствующему платежу)</t>
  </si>
  <si>
    <t>182 10501050012100110</t>
  </si>
  <si>
    <t>Единый налог на вмененный доход для отдельных видов деятельности</t>
  </si>
  <si>
    <t>182 10502000020000110</t>
  </si>
  <si>
    <t>182 10502010020000110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</si>
  <si>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</si>
  <si>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182 10502010021000110</t>
  </si>
  <si>
    <t>Единый налог на вмененный доход для отдельных видов деятельности (пени по соответствующему платежу)</t>
  </si>
  <si>
    <t>182 10502010022100110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</si>
  <si>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</si>
  <si>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182 10502010023000110</t>
  </si>
  <si>
    <t>Единый налог на вмененный доход для отдельных видов деятельности (за налоговые периоды, истекшие до 1 января 2011 года)</t>
  </si>
  <si>
    <t>182 10502020020000110</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</si>
  <si>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</si>
  <si>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182 10502020021000110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</si>
  <si>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</si>
  <si>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182 10502020022100110</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</si>
  <si>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</si>
  <si>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182 10502020023000110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</si>
  <si>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</si>
  <si>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</si>
  <si>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</si>
  <si>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</si>
  <si>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</si>
  <si>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Единый сельскохозяйственный налог (пени по соответствующему платежу)</t>
  </si>
  <si>
    <t>182 10503010012100110</t>
  </si>
  <si>
    <t>Налог, взимаемый в связи с применением патентной системы налогообложения</t>
  </si>
  <si>
    <t>182 10504000020000110</t>
  </si>
  <si>
    <t>Налог, взимаемый в связи с применением патентной системы налогообложения, зачисляемый в бюджеты муниципальных районов</t>
  </si>
  <si>
    <t>182 10504020020000110</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</si>
  <si>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</si>
  <si>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182 10504020021000110</t>
  </si>
  <si>
    <t>Налог, взимаемый в связи с применением патентной системы налогообложения, зачисляемый в бюджеты муниципальных районов (пени по соответствующему платежу)</t>
  </si>
  <si>
    <t>182 10504020022100110</t>
  </si>
  <si>
    <t>НАЛОГИ, СБОРЫ И РЕГУЛЯРНЫЕ ПЛАТЕЖИ ЗА ПОЛЬЗОВАНИЕ ПРИРОДНЫМИ РЕСУРСАМИ</t>
  </si>
  <si>
    <t>182 10700000000000000</t>
  </si>
  <si>
    <t>Налог на добычу полезных ископаемых</t>
  </si>
  <si>
    <t>182 10701000010000110</t>
  </si>
  <si>
    <t>Налог на добычу общераспространенных полезных ископаемых</t>
  </si>
  <si>
    <t>182 10701020010000110</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</si>
  <si>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</si>
  <si>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182 10701020011000110</t>
  </si>
  <si>
    <t>Налог на добычу общераспространенных полезных ископаемых (пени по соответствующему платежу)</t>
  </si>
  <si>
    <t>182 10701020012100110</t>
  </si>
  <si>
    <t>Налог на добычу общераспространенных полезных ископаемых (суммы денежных взысканий (штрафов) по соответствующему платежу согласно законодательству Российской Федерации)</t>
  </si>
  <si>
    <t>182 10701020013000110</t>
  </si>
  <si>
    <t>Налог на добычу прочих полезных ископаемых (за исключением полезных ископаемых в виде природных алмазов)</t>
  </si>
  <si>
    <t>182 10701030010000110</t>
  </si>
  <si>
    <t>Налог на добычу прочих полезных ископаемых (за исключением полезных ископаемых в виде природных алмазов) (сумма платежа (перерасчеты, недоимка и задолженность по соответствующему платежу, в том числе по отмененному)</t>
  </si>
  <si>
    <t>182 10701030011000110</t>
  </si>
  <si>
    <t>Налог на добычу прочих полезных ископаемых (за исключением полезных ископаемых в виде природных алмазов) (пени по соответствующему платежу)</t>
  </si>
  <si>
    <t>182 10701030012100110</t>
  </si>
  <si>
    <t>ГОСУДАРСТВЕННАЯ ПОШЛИНА</t>
  </si>
  <si>
    <t>000 10800000000000000</t>
  </si>
  <si>
    <t>Государственная пошлина по делам, рассматриваемым в судах общей юрисдикции, мировыми судьями</t>
  </si>
  <si>
    <t>182 10803000010000110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</si>
  <si>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</si>
  <si>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</si>
  <si>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</si>
  <si>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182 10803010011000110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</si>
  <si>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</si>
  <si>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188 10806000010000110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</si>
  <si>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(при обращении через многофункциональные центры)</t>
  </si>
  <si>
    <t>188 10806000018003110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</si>
  <si>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гражданину Российской Федерации в возрасте до 14 лет (при обращении через многофункциональные центры)</t>
  </si>
  <si>
    <t>188 10806000018005110</t>
  </si>
  <si>
    <t>Государственная пошлина за государственную регистрацию, а также за совершение прочих юридически значимых действий</t>
  </si>
  <si>
    <t>000 10807000010000110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</si>
  <si>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</si>
  <si>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182 10807010010000110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</si>
  <si>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 (при обращении через многофункциональные центры)</t>
  </si>
  <si>
    <t>182 10807010018000110</t>
  </si>
  <si>
    <t>Государственная пошлина за государственную регистрацию прав, ограничений (обременений) прав на недвижимое имущество и сделок с ним</t>
  </si>
  <si>
    <t>321 10807020010000110</t>
  </si>
  <si>
    <t>Государственная пошлина за государственную регистрацию прав, ограничений (обременений) прав на недвижимое имущество и сделок с ним (при обращении через многофункциональные центры)</t>
  </si>
  <si>
    <t>321 10807020018000110</t>
  </si>
  <si>
    <t>Государственная пошлина за выдачу и обмен паспорта гражданина Российской Федерации</t>
  </si>
  <si>
    <t>188 10807100010000110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</si>
  <si>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(при обращении через многофункциональные центры)</t>
  </si>
  <si>
    <t>188 10807100018034110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</si>
  <si>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взамен утраченного или пришедшего в негодность (при обращении через многофункциональные центры)</t>
  </si>
  <si>
    <t>188 10807100018035110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</si>
  <si>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</si>
  <si>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188 10807140010000110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</si>
  <si>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</si>
  <si>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188 10807141010000110</t>
  </si>
  <si>
    <t>Государственная пошлина за выдачу разрешения на установку рекламной конструкции</t>
  </si>
  <si>
    <t>557 10807150010000110</t>
  </si>
  <si>
    <t>Государственная пошлина за выдачу разрешения на установку рекламной конструкции (сумма платежа)</t>
  </si>
  <si>
    <t>557 10807150011000110</t>
  </si>
  <si>
    <t>ЗАДОЛЖЕННОСТЬ И ПЕРЕРАСЧЕТЫ ПО ОТМЕНЕННЫМ НАЛОГАМ, СБОРАМ И ИНЫМ ОБЯЗАТЕЛЬНЫМ ПЛАТЕЖАМ</t>
  </si>
  <si>
    <t>182 10900000000000000</t>
  </si>
  <si>
    <t>Прочие налоги и сборы (по отмененным местным налогам и сборам)</t>
  </si>
  <si>
    <t>182 10907000000000110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</si>
  <si>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</si>
  <si>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182 10907030000000110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</si>
  <si>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t>
  </si>
  <si>
    <t>182 10907033050000110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</si>
  <si>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</si>
  <si>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</si>
  <si>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</si>
  <si>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</si>
  <si>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</si>
  <si>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</si>
  <si>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</si>
  <si>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559 11105013050000120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</si>
  <si>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</si>
  <si>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000 11105013130000120</t>
  </si>
  <si>
    <t>559 11105013130000120</t>
  </si>
  <si>
    <t>606 11105013130000120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</si>
  <si>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</si>
  <si>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559 11105020000000120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</si>
  <si>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</si>
  <si>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559 11105025050000120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</si>
  <si>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</si>
  <si>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559 11105030000000120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</si>
  <si>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</si>
  <si>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559 11105035050000120</t>
  </si>
  <si>
    <t>Доходы от сдачи в аренду имущества, составляющего государственную (муниципальную) казну (за исключением земельных участков)</t>
  </si>
  <si>
    <t>559 11105070000000120</t>
  </si>
  <si>
    <t>Доходы от сдачи в аренду имущества, составляющего казну муниципальных районов (за исключением земельных участков)</t>
  </si>
  <si>
    <t>559 11105075050000120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</si>
  <si>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</si>
  <si>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</si>
  <si>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</si>
  <si>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000 11109040000000120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</si>
  <si>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</si>
  <si>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000 11109045050000120</t>
  </si>
  <si>
    <t>559 11109045050000120</t>
  </si>
  <si>
    <t>ПЛАТЕЖИ ПРИ ПОЛЬЗОВАНИИ ПРИРОДНЫМИ РЕСУРСАМИ</t>
  </si>
  <si>
    <t>048 11200000000000000</t>
  </si>
  <si>
    <t>Плата за негативное воздействие на окружающую среду</t>
  </si>
  <si>
    <t>048 11201000010000120</t>
  </si>
  <si>
    <t>Плата за выбросы загрязняющих веществ в атмосферный воздух стационарными объектами</t>
  </si>
  <si>
    <t>048 11201010010000120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</si>
  <si>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</si>
  <si>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048 11201010016000120</t>
  </si>
  <si>
    <t>Плата за сбросы загрязняющих веществ в водные объекты</t>
  </si>
  <si>
    <t>048 11201030010000120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</si>
  <si>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</si>
  <si>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048 11201030016000120</t>
  </si>
  <si>
    <t>Плата за размещение отходов производства и потребления</t>
  </si>
  <si>
    <t>048 11201040010000120</t>
  </si>
  <si>
    <t>Плата за размещение отходов производства</t>
  </si>
  <si>
    <t>048 11201041016000120</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</si>
  <si>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</si>
  <si>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048 11201042016000120</t>
  </si>
  <si>
    <t>ДОХОДЫ ОТ ОКАЗАНИЯ ПЛАТНЫХ УСЛУГ И КОМПЕНСАЦИИ ЗАТРАТ ГОСУДАРСТВА</t>
  </si>
  <si>
    <t>000 11300000000000000</t>
  </si>
  <si>
    <t>Доходы от оказания платных услуг (работ)</t>
  </si>
  <si>
    <t>000 11301000000000130</t>
  </si>
  <si>
    <t>Прочие доходы от оказания платных услуг (работ)</t>
  </si>
  <si>
    <t>000 11301990000000130</t>
  </si>
  <si>
    <t>Прочие доходы от оказания платных услуг (работ) получателями средств бюджетов муниципальных районов</t>
  </si>
  <si>
    <t>000 11301995050000130</t>
  </si>
  <si>
    <t>686 11301995050000130</t>
  </si>
  <si>
    <t>691 11301995050000130</t>
  </si>
  <si>
    <t>697 11301995050000130</t>
  </si>
  <si>
    <t>699 11301995050000130</t>
  </si>
  <si>
    <t>Поступление средств, удерживаемых из заработной платы осужденных</t>
  </si>
  <si>
    <t>000 11302090010000130</t>
  </si>
  <si>
    <t>Прочие доходы от компенсации затрат государства</t>
  </si>
  <si>
    <t>000 11302990000000130</t>
  </si>
  <si>
    <t>Прочие доходы от компенсации затрат бюджетов муниципальных районов</t>
  </si>
  <si>
    <t>000 11302995050000130</t>
  </si>
  <si>
    <t>557 11302995050000130</t>
  </si>
  <si>
    <t>559 11302995050000130</t>
  </si>
  <si>
    <t>691 11302995050000130</t>
  </si>
  <si>
    <t>697 11302995050000130</t>
  </si>
  <si>
    <t>699 11302995050000130</t>
  </si>
  <si>
    <t>ДОХОДЫ ОТ ПРОДАЖИ МАТЕРИАЛЬНЫХ И НЕМАТЕРИАЛЬНЫХ АКТИВОВ</t>
  </si>
  <si>
    <t>000 11400000000000000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</si>
  <si>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</si>
  <si>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559 11402000000000000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</si>
  <si>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</si>
  <si>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559 11402050050000410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</si>
  <si>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</si>
  <si>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559 11402053050000410</t>
  </si>
  <si>
    <t>Доходы от реализации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</si>
  <si>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559 11402050050000440</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</si>
  <si>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материальных запасов по указанному имуществу</t>
  </si>
  <si>
    <t>559 11402052050000440</t>
  </si>
  <si>
    <t>Доходы от продажи земельных участков, находящихся в государственной и муниципальной собственности</t>
  </si>
  <si>
    <t>000 11406000000000430</t>
  </si>
  <si>
    <t>Доходы от продажи земельных участков, государственная собственность на которые не разграничена</t>
  </si>
  <si>
    <t>000 11406010000000430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</si>
  <si>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</si>
  <si>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559 11406013050000430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</si>
  <si>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</si>
  <si>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000 11406013130000430</t>
  </si>
  <si>
    <t>559 11406013130000430</t>
  </si>
  <si>
    <t>606 11406013130000430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</si>
  <si>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</si>
  <si>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559 11406020000000430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</si>
  <si>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</si>
  <si>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559 11406025050000430</t>
  </si>
  <si>
    <t>ШТРАФЫ, САНКЦИИ, ВОЗМЕЩЕНИЕ УЩЕРБА</t>
  </si>
  <si>
    <t>000 11600000000000000</t>
  </si>
  <si>
    <t>Денежные взыскания (штрафы) за нарушение законодательства о налогах и сборах</t>
  </si>
  <si>
    <t>182 11603000000000140</t>
  </si>
  <si>
    <t>Денежные взыскания (штрафы) за нарушение законодательства о налогах и сборах, предусмотренные статьями 116, 1191, 1192, пунктами 1 и 2 статьи 120, статьями 125, 126, 1261, 128, 129, 1291, 1294, 132, 133, 134, 135, 1351, 1352 Налогового кодекса Российской Федерации</t>
  </si>
  <si>
    <t>182 11603010010000140</t>
  </si>
  <si>
    <t>Денежные взыскания (штрафы) за нарушение законодательства о налогах и сборах, предусмотренные статьями 116, 119.1, 119.2, пунктами 1 и 2 статьи 120, статьями 125, 126, 126.1, 128, 129, 129.1, 129.4, 132, 133, 134, 135, 135.1, 135.2 Налогового кодекса Российской Федерации</t>
  </si>
  <si>
    <t>182 11603010016000140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</si>
  <si>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</si>
  <si>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182 11603030010000140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</si>
  <si>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</si>
  <si>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182 11603030016000140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</si>
  <si>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</si>
  <si>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182 11606000010000140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</si>
  <si>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</si>
  <si>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182 11606000016000140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</si>
  <si>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</si>
  <si>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188 11608000010000140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</si>
  <si>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</si>
  <si>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188 11608010010000140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</si>
  <si>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</si>
  <si>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188 11608010016000140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</si>
  <si>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t>
  </si>
  <si>
    <t>188 11608020010000140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</si>
  <si>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</si>
  <si>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188 11608020016000140</t>
  </si>
  <si>
    <t>Денежные взыскания (штрафы) и иные суммы, взыскиваемые с лиц, виновных в совершении преступлений, и в возмещение ущерба имуществу</t>
  </si>
  <si>
    <t>000 11621000000000140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</si>
  <si>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t>
  </si>
  <si>
    <t>000 11621050050000140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</si>
  <si>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</si>
  <si>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000 11621050056000140</t>
  </si>
  <si>
    <t>188 11621050056000140</t>
  </si>
  <si>
    <t>322 11621050056000140</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</si>
  <si>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</si>
  <si>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000 11625000000000140</t>
  </si>
  <si>
    <t>Денежные взыскания (штрафы) за нарушение законодательства Российской Федерации об особо охраняемых природных территориях</t>
  </si>
  <si>
    <t>009 11625020010000140</t>
  </si>
  <si>
    <t>Денежные взыскания (штрафы) за нарушение земельного законодательства</t>
  </si>
  <si>
    <t>321 11625060010000140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</si>
  <si>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</si>
  <si>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321 11625060016000140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</si>
  <si>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</si>
  <si>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000 11628000010000140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</si>
  <si>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</si>
  <si>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000 11628000016000140</t>
  </si>
  <si>
    <t>188 11628000016000140</t>
  </si>
  <si>
    <t>Денежные взыскания (штрафы) за правонарушения в области дорожного движения</t>
  </si>
  <si>
    <t>188 11630000010000140</t>
  </si>
  <si>
    <t>Прочие денежные взыскания (штрафы) за правонарушения в области дорожного движения</t>
  </si>
  <si>
    <t>188 11630030010000140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</si>
  <si>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</si>
  <si>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188 11630030016000140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</si>
  <si>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</si>
  <si>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000 11633000000000140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</si>
  <si>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</si>
  <si>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000 11633050050000140</t>
  </si>
  <si>
    <t>034 11633050050000140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</si>
  <si>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</si>
  <si>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161 11633050056000140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</si>
  <si>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</si>
  <si>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000 11643000010000140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</si>
  <si>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</si>
  <si>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000 11643000016000140</t>
  </si>
  <si>
    <t>188 11643000016000140</t>
  </si>
  <si>
    <t>321 11643000016000140</t>
  </si>
  <si>
    <t>Прочие поступления от денежных взысканий (штрафов) и иных сумм в возмещение ущерба</t>
  </si>
  <si>
    <t>000 11690000000000140</t>
  </si>
  <si>
    <t>Прочие поступления от денежных взысканий (штрафов) и иных сумм в возмещение ущерба, зачисляемые в бюджеты муниципальных районов</t>
  </si>
  <si>
    <t>000 11690050050000140</t>
  </si>
  <si>
    <t>008 11690050050000140</t>
  </si>
  <si>
    <t>557 11690050050000140</t>
  </si>
  <si>
    <t>559 11690050050000140</t>
  </si>
  <si>
    <t>560 11690050050000140</t>
  </si>
  <si>
    <t>686 11690050050000140</t>
  </si>
  <si>
    <t>698 11690050050000140</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</si>
  <si>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</si>
  <si>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000 11690050056000140</t>
  </si>
  <si>
    <t>188 11690050056000140</t>
  </si>
  <si>
    <t>415 11690050056000140</t>
  </si>
  <si>
    <t>ПРОЧИЕ НЕНАЛОГОВЫЕ ДОХОДЫ</t>
  </si>
  <si>
    <t>000 11700000000000000</t>
  </si>
  <si>
    <t>Невыясненные поступления</t>
  </si>
  <si>
    <t>000 11701000000000180</t>
  </si>
  <si>
    <t>Невыясненные поступления, зачисляемые в бюджеты муниципальных районов</t>
  </si>
  <si>
    <t>000 11701050050000180</t>
  </si>
  <si>
    <t>560 11701050050000180</t>
  </si>
  <si>
    <t>691 11701050050000180</t>
  </si>
  <si>
    <t>Прочие неналоговые доходы</t>
  </si>
  <si>
    <t>000 11705000000000180</t>
  </si>
  <si>
    <t>Прочие неналоговые доходы бюджетов муниципальных районов</t>
  </si>
  <si>
    <t>000 11705050050000180</t>
  </si>
  <si>
    <t>557 11705050050000180</t>
  </si>
  <si>
    <t>686 11705050050000180</t>
  </si>
  <si>
    <t>688 11705050050000180</t>
  </si>
  <si>
    <t>697 11705050050000180</t>
  </si>
  <si>
    <t>699 11705050050000180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</si>
  <si>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</si>
  <si>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</si>
  <si>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</si>
  <si>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</si>
  <si>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</si>
  <si>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560 20210000000000150</t>
  </si>
  <si>
    <t>Дотации на выравнивание бюджетной обеспеченности</t>
  </si>
  <si>
    <t>560 20215001000000150</t>
  </si>
  <si>
    <t>Дотации бюджетам муниципальных районов на выравнивание бюджетной обеспеченности</t>
  </si>
  <si>
    <t>560 20215001050000150</t>
  </si>
  <si>
    <t>Дотации бюджетам на поддержку мер по обеспечению сбалансированности бюджетов</t>
  </si>
  <si>
    <t>560 20215002000000150</t>
  </si>
  <si>
    <t>Дотации бюджетам муниципальных районов на поддержку мер по обеспечению сбалансированности бюджетов</t>
  </si>
  <si>
    <t>560 20215002050000150</t>
  </si>
  <si>
    <t>Субсидии бюджетам бюджетной системы Российской Федерации (межбюджетные субсидии)</t>
  </si>
  <si>
    <t>000 20220000000000150</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</si>
  <si>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</si>
  <si>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686 20220041000000150</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</si>
  <si>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</si>
  <si>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686 20220041050000150</t>
  </si>
  <si>
    <t>Субсидии бюджетам на переселение граждан из жилищного фонда, признанного непригодным для проживания, и (или) жилищного фонда с высоким уровнем износа (более 70 процентов)</t>
  </si>
  <si>
    <t>559 20220079000000150</t>
  </si>
  <si>
    <t>Субсидии бюджетам муниципальных районов на переселение граждан из жилищного фонда, признанного непригодным для проживания, и (или) жилищного фонда с высоким уровнем износа (более 70 процентов)</t>
  </si>
  <si>
    <t>559 20220079050000150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</si>
  <si>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</si>
  <si>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697 20225467000000150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</si>
  <si>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</si>
  <si>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697 20225467050000150</t>
  </si>
  <si>
    <t>Субсидии бюджетам на реализацию мероприятий по обеспечению жильем молодых семей</t>
  </si>
  <si>
    <t>686 20225497000000150</t>
  </si>
  <si>
    <t>Субсидии бюджетам муниципальных районов на реализацию мероприятий по обеспечению жильем молодых семей</t>
  </si>
  <si>
    <t>686 20225497050000150</t>
  </si>
  <si>
    <t>Субсидия бюджетам на поддержку отрасли культуры</t>
  </si>
  <si>
    <t>697 20225519000000150</t>
  </si>
  <si>
    <t>Субсидия бюджетам муниципальных районов на поддержку отрасли культуры</t>
  </si>
  <si>
    <t>697 20225519050000150</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</si>
  <si>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</si>
  <si>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686 20225555000000150</t>
  </si>
  <si>
    <t>Субсидии бюджетам муниципальных районов на реализацию программ формирования современной городской среды</t>
  </si>
  <si>
    <t>686 20225555050000150</t>
  </si>
  <si>
    <t>Субсидии бюджетам на софинансирование капитальных вложений в объекты муниципальной собственности</t>
  </si>
  <si>
    <t>000 20227112000000150</t>
  </si>
  <si>
    <t>Субсидии бюджетам муниципальных районов на софинансирование капитальных вложений в объекты муниципальной собственности</t>
  </si>
  <si>
    <t>000 20227112050000150</t>
  </si>
  <si>
    <t>686 20227112050000150</t>
  </si>
  <si>
    <t>Прочие субсидии</t>
  </si>
  <si>
    <t>000 20229999000000150</t>
  </si>
  <si>
    <t>Прочие субсидии бюджетам муниципальных районов</t>
  </si>
  <si>
    <t>000 20229999050000150</t>
  </si>
  <si>
    <t>559 20229999050000150</t>
  </si>
  <si>
    <t>560 20229999050000150</t>
  </si>
  <si>
    <t>686 20229999050000150</t>
  </si>
  <si>
    <t>691 20229999050000150</t>
  </si>
  <si>
    <t>696 20229999050000150</t>
  </si>
  <si>
    <t>699 20229999050000150</t>
  </si>
  <si>
    <t>Субвенции бюджетам бюджетной системы Российской Федерации</t>
  </si>
  <si>
    <t>000 20230000000000150</t>
  </si>
  <si>
    <t>Субвенции бюджетам муниципальных образований на обеспечение мер социальной поддержки реабилитированных лиц и лиц, признанных пострадавшими от политических репрессий</t>
  </si>
  <si>
    <t>696 20230013000000150</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</si>
  <si>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</si>
  <si>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696 20230013050000150</t>
  </si>
  <si>
    <t>Субвенции бюджетам муниципальных образований на предоставление гражданам субсидий на оплату жилого помещения и коммунальных услуг</t>
  </si>
  <si>
    <t>696 20230022000000150</t>
  </si>
  <si>
    <t>Субвенции бюджетам муниципальных районов на предоставление гражданам субсидий на оплату жилого помещения и коммунальных услуг</t>
  </si>
  <si>
    <t>696 20230022050000150</t>
  </si>
  <si>
    <t>Субвенции местным бюджетам на выполнение передаваемых полномочий субъектов Российской Федерации</t>
  </si>
  <si>
    <t>000 20230024000000150</t>
  </si>
  <si>
    <t>Субвенции бюджетам муниципальных районов на выполнение передаваемых полномочий субъектов Российской Федерации</t>
  </si>
  <si>
    <t>000 20230024050000150</t>
  </si>
  <si>
    <t>557 20230024050000150</t>
  </si>
  <si>
    <t>560 20230024050000150</t>
  </si>
  <si>
    <t>686 20230024050000150</t>
  </si>
  <si>
    <t>691 20230024050000150</t>
  </si>
  <si>
    <t>692 20230024050000150</t>
  </si>
  <si>
    <t>696 20230024050000150</t>
  </si>
  <si>
    <t>Субвенции бюджетам на содержание ребенка в семье опекуна и приемной семье, а также вознаграждение, причитающееся приемному родителю</t>
  </si>
  <si>
    <t>696 20230027000000150</t>
  </si>
  <si>
    <t>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t>
  </si>
  <si>
    <t>696 20230027050000150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</si>
  <si>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</si>
  <si>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691 20230029000000150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</si>
  <si>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</si>
  <si>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691 20230029050000150</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</si>
  <si>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</si>
  <si>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696 20235082000000150</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</si>
  <si>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</si>
  <si>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696 20235082050000150</t>
  </si>
  <si>
    <t>Субвенции бюджетам на осуществление первичного воинского учета на территориях, где отсутствуют военные комиссариаты</t>
  </si>
  <si>
    <t>560 20235118000000150</t>
  </si>
  <si>
    <t>Субвенции бюджетам муниципальных районов на осуществление первичного воинского учета на территориях, где отсутствуют военные комиссариаты</t>
  </si>
  <si>
    <t>560 20235118050000150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</si>
  <si>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</si>
  <si>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557 20235120000000150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</si>
  <si>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</si>
  <si>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557 20235120050000150</t>
  </si>
  <si>
    <t>Субвенции бюджетам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</si>
  <si>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696 20235137000000150</t>
  </si>
  <si>
    <t>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</si>
  <si>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696 20235137050000150</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</si>
  <si>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</si>
  <si>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696 20235220000000150</t>
  </si>
  <si>
    <t>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</si>
  <si>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696 20235220050000150</t>
  </si>
  <si>
    <t>Субвенции бюджетам на оплату жилищно-коммунальных услуг отдельным категориям граждан</t>
  </si>
  <si>
    <t>696 20235250000000150</t>
  </si>
  <si>
    <t>Субвенции бюджетам муниципальных районов на оплату жилищно-коммунальных услуг отдельным категориям граждан</t>
  </si>
  <si>
    <t>696 20235250050000150</t>
  </si>
  <si>
    <t>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</si>
  <si>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696 20235280000000150</t>
  </si>
  <si>
    <t>Субвенции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</si>
  <si>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696 20235280050000150</t>
  </si>
  <si>
    <t>Субвенции бюджетам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</si>
  <si>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696 20235380000000150</t>
  </si>
  <si>
    <t>Субвенции бюджетам муниципальных районов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</si>
  <si>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696 20235380050000150</t>
  </si>
  <si>
    <t>Субвенции бюджетам на государственную регистрацию актов гражданского состояния</t>
  </si>
  <si>
    <t>557 20235930000000150</t>
  </si>
  <si>
    <t>Субвенции бюджетам муниципальных районов на государственную регистрацию актов гражданского состояния</t>
  </si>
  <si>
    <t>557 20235930050000150</t>
  </si>
  <si>
    <t>Прочие субвенции</t>
  </si>
  <si>
    <t>000 20239999000000150</t>
  </si>
  <si>
    <t>Прочие субвенции бюджетам муниципальных районов</t>
  </si>
  <si>
    <t>000 20239999050000150</t>
  </si>
  <si>
    <t>686 20239999050000150</t>
  </si>
  <si>
    <t>Иные межбюджетные трансферты</t>
  </si>
  <si>
    <t>000 20240000000000150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</si>
  <si>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</si>
  <si>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560 20240014000000150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</si>
  <si>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</si>
  <si>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560 20240014050000150</t>
  </si>
  <si>
    <t>Прочие межбюджетные трансферты, передаваемые бюджетам</t>
  </si>
  <si>
    <t>000 20249999000000150</t>
  </si>
  <si>
    <t>Прочие межбюджетные трансферты, передаваемые бюджетам муниципальных районов</t>
  </si>
  <si>
    <t>000 20249999050000150</t>
  </si>
  <si>
    <t>686 20249999050000150</t>
  </si>
  <si>
    <t>ПРОЧИЕ БЕЗВОЗМЕЗДНЫЕ ПОСТУПЛЕНИЯ</t>
  </si>
  <si>
    <t>000 20700000000000000</t>
  </si>
  <si>
    <t>Прочие безвозмездные поступления в бюджеты муниципальных районов</t>
  </si>
  <si>
    <t>000 20705000050000150</t>
  </si>
  <si>
    <t>Поступления от денежных пожертвований, предоставляемых физическими лицами получателям средств бюджетов муниципальных районов</t>
  </si>
  <si>
    <t>000 20705020050000150</t>
  </si>
  <si>
    <t>697 20705020050000150</t>
  </si>
  <si>
    <t>000 20705030050000150</t>
  </si>
  <si>
    <t>691 20705030050000150</t>
  </si>
  <si>
    <t>ВОЗВРАТ ОСТАТКОВ СУБСИДИЙ, СУБВЕНЦИЙ И ИНЫХ МЕЖБЮДЖЕТНЫХ ТРАНСФЕРТОВ, ИМЕЮЩИХ ЦЕЛЕВОЕ НАЗНАЧЕНИЕ, ПРОШЛЫХ ЛЕТ</t>
  </si>
  <si>
    <t>000 21900000000000000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</si>
  <si>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</si>
  <si>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691 21960010050000150</t>
  </si>
  <si>
    <t>Доходы/PARAMS</t>
  </si>
  <si>
    <t>ДОХОДЫ КАТАВ-ИВАНОВСКОГО МУНИЦИПАЛЬНОГО РАЙОНА ЗА 2019 ГОД ПО КОДАМ КЛАССИФИКАЦИИ ДОХОДНОЙ БЮДЖЕТА</t>
  </si>
  <si>
    <t>единица измерения: тыс. рублей</t>
  </si>
  <si>
    <r>
      <rPr>
        <b/>
        <sz val="10"/>
        <rFont val="Arial Cyr"/>
        <charset val="204"/>
      </rPr>
      <t xml:space="preserve">Приложение 1 </t>
    </r>
    <r>
      <rPr>
        <sz val="10"/>
        <rFont val="Arial Cyr"/>
      </rPr>
      <t xml:space="preserve">                                                                                                к Решению Собрания депутатов Катав-Ивановского муниципального района " Об исполнении районнго бюджета Катав-Ивановского муниципального района за 2019 г.</t>
    </r>
  </si>
  <si>
    <t xml:space="preserve">Код бюджетной классификации Российской Федерации </t>
  </si>
  <si>
    <t>Сумма</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</si>
</sst>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yyyy\ &quot;г.&quot;"/>
    <numFmt numFmtId="165" formatCode="?"/>
    <numFmt numFmtId="166" formatCode="#,##0.0"/>
  </numFmts>
  <fonts count="13" x14ac:knownFonts="1">
    <font>
      <sz val="10"/>
      <name val="Arial"/>
    </font>
    <font>
      <b/>
      <sz val="11"/>
      <name val="Arial Cyr"/>
    </font>
    <font>
      <sz val="8"/>
      <name val="Arial Cyr"/>
    </font>
    <font>
      <sz val="10"/>
      <name val="Arial Cyr"/>
    </font>
    <font>
      <b/>
      <sz val="11"/>
      <name val="Times New Roman"/>
      <family val="1"/>
      <charset val="204"/>
    </font>
    <font>
      <b/>
      <sz val="10"/>
      <name val="Arial"/>
      <family val="2"/>
      <charset val="204"/>
    </font>
    <font>
      <b/>
      <sz val="9"/>
      <name val="Arial Cyr"/>
    </font>
    <font>
      <b/>
      <sz val="10"/>
      <name val="Arial Cyr"/>
      <charset val="204"/>
    </font>
    <font>
      <sz val="10"/>
      <name val="Arial Cyr"/>
      <charset val="204"/>
    </font>
    <font>
      <b/>
      <sz val="10"/>
      <name val="Arial Cyr"/>
    </font>
    <font>
      <i/>
      <sz val="10"/>
      <name val="Arial Cyr"/>
    </font>
    <font>
      <i/>
      <sz val="10"/>
      <name val="Arial"/>
      <family val="2"/>
      <charset val="204"/>
    </font>
    <font>
      <sz val="10"/>
      <name val="Times New Roman"/>
      <family val="1"/>
      <charset val="204"/>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0">
    <xf numFmtId="0" fontId="0" fillId="0" borderId="0" xfId="0"/>
    <xf numFmtId="0" fontId="3" fillId="0" borderId="0" xfId="0" applyFont="1" applyBorder="1" applyAlignment="1" applyProtection="1">
      <alignment horizontal="left"/>
    </xf>
    <xf numFmtId="0" fontId="1" fillId="0" borderId="0" xfId="0" applyFont="1" applyBorder="1" applyAlignment="1" applyProtection="1"/>
    <xf numFmtId="0" fontId="2" fillId="0" borderId="17" xfId="0" applyFont="1" applyBorder="1" applyAlignment="1" applyProtection="1">
      <alignment horizontal="center" vertical="center"/>
    </xf>
    <xf numFmtId="0" fontId="2" fillId="0" borderId="1" xfId="0"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49" fontId="2" fillId="0" borderId="0" xfId="0" applyNumberFormat="1" applyFont="1" applyBorder="1" applyAlignment="1" applyProtection="1">
      <alignment horizontal="centerContinuous"/>
    </xf>
    <xf numFmtId="164" fontId="2" fillId="0" borderId="0" xfId="0" applyNumberFormat="1" applyFont="1" applyBorder="1" applyAlignment="1" applyProtection="1">
      <alignment horizontal="center"/>
    </xf>
    <xf numFmtId="0" fontId="5" fillId="0" borderId="0" xfId="0" applyFont="1"/>
    <xf numFmtId="49" fontId="9" fillId="0" borderId="21" xfId="0" applyNumberFormat="1" applyFont="1" applyBorder="1" applyAlignment="1" applyProtection="1">
      <alignment horizontal="left" vertical="center" wrapText="1"/>
    </xf>
    <xf numFmtId="49" fontId="9" fillId="0" borderId="21" xfId="0" applyNumberFormat="1" applyFont="1" applyBorder="1" applyAlignment="1" applyProtection="1">
      <alignment horizontal="center" vertical="center" wrapText="1"/>
    </xf>
    <xf numFmtId="49" fontId="3" fillId="0" borderId="21" xfId="0" applyNumberFormat="1" applyFont="1" applyBorder="1" applyAlignment="1" applyProtection="1">
      <alignment horizontal="left" vertical="center" wrapText="1"/>
    </xf>
    <xf numFmtId="49" fontId="3" fillId="0" borderId="21" xfId="0" applyNumberFormat="1" applyFont="1" applyBorder="1" applyAlignment="1" applyProtection="1">
      <alignment horizontal="center" vertical="center" wrapText="1"/>
    </xf>
    <xf numFmtId="165" fontId="3" fillId="0" borderId="21" xfId="0" applyNumberFormat="1" applyFont="1" applyBorder="1" applyAlignment="1" applyProtection="1">
      <alignment horizontal="left" vertical="center" wrapText="1"/>
    </xf>
    <xf numFmtId="49" fontId="10" fillId="0" borderId="21" xfId="0" applyNumberFormat="1" applyFont="1" applyBorder="1" applyAlignment="1" applyProtection="1">
      <alignment horizontal="left" vertical="center" wrapText="1"/>
    </xf>
    <xf numFmtId="49" fontId="10" fillId="0" borderId="21" xfId="0" applyNumberFormat="1" applyFont="1" applyBorder="1" applyAlignment="1" applyProtection="1">
      <alignment horizontal="center" vertical="center" wrapText="1"/>
    </xf>
    <xf numFmtId="0" fontId="11" fillId="0" borderId="0" xfId="0" applyFont="1"/>
    <xf numFmtId="165" fontId="10" fillId="0" borderId="21" xfId="0" applyNumberFormat="1" applyFont="1" applyBorder="1" applyAlignment="1" applyProtection="1">
      <alignment horizontal="left" vertical="center" wrapText="1"/>
    </xf>
    <xf numFmtId="166" fontId="9" fillId="0" borderId="21" xfId="0" applyNumberFormat="1" applyFont="1" applyBorder="1" applyAlignment="1" applyProtection="1">
      <alignment horizontal="right" vertical="center"/>
    </xf>
    <xf numFmtId="166" fontId="3" fillId="0" borderId="21" xfId="0" applyNumberFormat="1" applyFont="1" applyBorder="1" applyAlignment="1" applyProtection="1">
      <alignment horizontal="right" vertical="center"/>
    </xf>
    <xf numFmtId="166" fontId="10" fillId="0" borderId="21" xfId="0" applyNumberFormat="1" applyFont="1" applyBorder="1" applyAlignment="1" applyProtection="1">
      <alignment horizontal="right" vertical="center"/>
    </xf>
    <xf numFmtId="166" fontId="5" fillId="0" borderId="0" xfId="0" applyNumberFormat="1" applyFont="1"/>
    <xf numFmtId="0" fontId="2" fillId="0" borderId="0" xfId="0" applyFont="1" applyBorder="1" applyAlignment="1" applyProtection="1">
      <alignment horizontal="center"/>
    </xf>
    <xf numFmtId="0" fontId="2" fillId="0" borderId="0" xfId="0" applyFont="1" applyBorder="1" applyAlignment="1" applyProtection="1">
      <alignment horizontal="left" vertical="top" wrapText="1"/>
    </xf>
    <xf numFmtId="49" fontId="9" fillId="0" borderId="21" xfId="0" applyNumberFormat="1" applyFont="1" applyBorder="1" applyAlignment="1" applyProtection="1">
      <alignment horizontal="center" vertical="center"/>
    </xf>
    <xf numFmtId="49" fontId="3" fillId="0" borderId="21" xfId="0" applyNumberFormat="1" applyFont="1" applyBorder="1" applyAlignment="1" applyProtection="1">
      <alignment horizontal="center" vertical="center"/>
    </xf>
    <xf numFmtId="49" fontId="9" fillId="0" borderId="22" xfId="0" applyNumberFormat="1" applyFont="1" applyBorder="1" applyAlignment="1" applyProtection="1">
      <alignment horizontal="center" vertical="center"/>
    </xf>
    <xf numFmtId="49" fontId="9" fillId="0" borderId="23" xfId="0" applyNumberFormat="1" applyFont="1" applyBorder="1" applyAlignment="1" applyProtection="1">
      <alignment horizontal="center" vertical="center"/>
    </xf>
    <xf numFmtId="0" fontId="6" fillId="0" borderId="0" xfId="0" applyFont="1" applyBorder="1" applyAlignment="1" applyProtection="1">
      <alignment horizontal="left"/>
    </xf>
    <xf numFmtId="0" fontId="2" fillId="0" borderId="18" xfId="0" applyFont="1" applyBorder="1" applyAlignment="1" applyProtection="1">
      <alignment horizontal="center" vertical="center"/>
    </xf>
    <xf numFmtId="0" fontId="2" fillId="0" borderId="19" xfId="0" applyFont="1" applyBorder="1" applyAlignment="1" applyProtection="1">
      <alignment horizontal="center" vertical="center"/>
    </xf>
    <xf numFmtId="49" fontId="12" fillId="0" borderId="6" xfId="0" applyNumberFormat="1" applyFont="1" applyBorder="1" applyAlignment="1" applyProtection="1">
      <alignment horizontal="center" vertical="center" wrapText="1"/>
    </xf>
    <xf numFmtId="49" fontId="12" fillId="0" borderId="11" xfId="0" applyNumberFormat="1" applyFont="1" applyBorder="1" applyAlignment="1" applyProtection="1">
      <alignment horizontal="center" vertical="center" wrapText="1"/>
    </xf>
    <xf numFmtId="49" fontId="12" fillId="0" borderId="16" xfId="0" applyNumberFormat="1" applyFont="1" applyBorder="1" applyAlignment="1" applyProtection="1">
      <alignment horizontal="center" vertical="center" wrapText="1"/>
    </xf>
    <xf numFmtId="0" fontId="12" fillId="0" borderId="4" xfId="0" applyFont="1" applyBorder="1" applyAlignment="1" applyProtection="1">
      <alignment horizontal="center" vertical="center" wrapText="1"/>
    </xf>
    <xf numFmtId="0" fontId="12" fillId="0" borderId="5" xfId="0" applyFont="1" applyBorder="1" applyAlignment="1" applyProtection="1">
      <alignment horizontal="center" vertical="center" wrapText="1"/>
    </xf>
    <xf numFmtId="0" fontId="12" fillId="0" borderId="9" xfId="0" applyFont="1" applyBorder="1" applyAlignment="1" applyProtection="1">
      <alignment horizontal="center" vertical="center" wrapText="1"/>
    </xf>
    <xf numFmtId="0" fontId="12" fillId="0" borderId="10" xfId="0" applyFont="1" applyBorder="1" applyAlignment="1" applyProtection="1">
      <alignment horizontal="center" vertical="center" wrapText="1"/>
    </xf>
    <xf numFmtId="0" fontId="12" fillId="0" borderId="14" xfId="0" applyFont="1" applyBorder="1" applyAlignment="1" applyProtection="1">
      <alignment horizontal="center" vertical="center" wrapText="1"/>
    </xf>
    <xf numFmtId="0" fontId="12" fillId="0" borderId="15" xfId="0" applyFont="1" applyBorder="1" applyAlignment="1" applyProtection="1">
      <alignment horizontal="center" vertical="center" wrapText="1"/>
    </xf>
    <xf numFmtId="0" fontId="12" fillId="0" borderId="2" xfId="0" applyFont="1" applyBorder="1" applyAlignment="1" applyProtection="1">
      <alignment horizontal="center" vertical="center" wrapText="1"/>
    </xf>
    <xf numFmtId="0" fontId="12" fillId="0" borderId="7" xfId="0" applyFont="1" applyBorder="1" applyAlignment="1" applyProtection="1">
      <alignment horizontal="center" vertical="center" wrapText="1"/>
    </xf>
    <xf numFmtId="0" fontId="12" fillId="0" borderId="12" xfId="0" applyFont="1" applyBorder="1" applyAlignment="1" applyProtection="1">
      <alignment horizontal="center" vertical="center" wrapText="1"/>
    </xf>
    <xf numFmtId="0" fontId="12" fillId="0" borderId="3" xfId="0" applyFont="1" applyBorder="1" applyAlignment="1" applyProtection="1">
      <alignment horizontal="center" vertical="center" wrapText="1"/>
    </xf>
    <xf numFmtId="0" fontId="12" fillId="0" borderId="8" xfId="0" applyFont="1" applyBorder="1" applyAlignment="1" applyProtection="1">
      <alignment horizontal="center" vertical="center" wrapText="1"/>
    </xf>
    <xf numFmtId="0" fontId="12" fillId="0" borderId="13" xfId="0" applyFont="1" applyBorder="1" applyAlignment="1" applyProtection="1">
      <alignment horizontal="center" vertical="center" wrapText="1"/>
    </xf>
    <xf numFmtId="49" fontId="10" fillId="0" borderId="21" xfId="0" applyNumberFormat="1" applyFont="1" applyBorder="1" applyAlignment="1" applyProtection="1">
      <alignment horizontal="center" vertical="center"/>
    </xf>
    <xf numFmtId="0" fontId="4" fillId="0" borderId="0" xfId="0" applyFont="1" applyBorder="1" applyAlignment="1" applyProtection="1">
      <alignment horizontal="center"/>
    </xf>
    <xf numFmtId="0" fontId="8" fillId="0" borderId="0" xfId="0" applyFont="1" applyBorder="1" applyAlignment="1" applyProtection="1">
      <alignment horizontal="left" wrapText="1"/>
    </xf>
    <xf numFmtId="0" fontId="0" fillId="0" borderId="0" xfId="0" applyAlignment="1">
      <alignmen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01"/>
  <sheetViews>
    <sheetView showGridLines="0" tabSelected="1" topLeftCell="A259" zoomScaleNormal="100" workbookViewId="0">
      <selection activeCell="A146" sqref="A146"/>
    </sheetView>
  </sheetViews>
  <sheetFormatPr defaultRowHeight="12.75" customHeight="1" x14ac:dyDescent="0.2"/>
  <cols>
    <col min="1" max="1" width="134.140625" customWidth="1"/>
    <col min="2" max="2" width="6.140625" customWidth="1"/>
    <col min="3" max="3" width="1.7109375" customWidth="1"/>
    <col min="4" max="4" width="22.5703125" customWidth="1"/>
    <col min="5" max="5" width="20.140625" customWidth="1"/>
    <col min="6" max="6" width="13.42578125" customWidth="1"/>
    <col min="7" max="7" width="4" customWidth="1"/>
  </cols>
  <sheetData>
    <row r="1" spans="1:6" ht="68.25" customHeight="1" x14ac:dyDescent="0.2">
      <c r="A1" s="1"/>
      <c r="B1" s="1"/>
      <c r="C1" s="1"/>
      <c r="D1" s="48" t="s">
        <v>528</v>
      </c>
      <c r="E1" s="49"/>
    </row>
    <row r="2" spans="1:6" ht="13.35" customHeight="1" x14ac:dyDescent="0.2">
      <c r="A2" s="22"/>
      <c r="B2" s="22"/>
      <c r="C2" s="22"/>
      <c r="D2" s="22"/>
      <c r="E2" s="7"/>
    </row>
    <row r="3" spans="1:6" ht="13.35" customHeight="1" x14ac:dyDescent="0.2">
      <c r="A3" s="47" t="s">
        <v>526</v>
      </c>
      <c r="B3" s="47"/>
      <c r="C3" s="47"/>
      <c r="D3" s="47"/>
      <c r="E3" s="47"/>
    </row>
    <row r="4" spans="1:6" ht="5.25" customHeight="1" x14ac:dyDescent="0.2">
      <c r="A4" s="23"/>
      <c r="B4" s="23"/>
      <c r="C4" s="23"/>
      <c r="D4" s="23"/>
      <c r="E4" s="6"/>
    </row>
    <row r="5" spans="1:6" ht="15" customHeight="1" x14ac:dyDescent="0.25">
      <c r="A5" s="28" t="s">
        <v>527</v>
      </c>
      <c r="B5" s="28"/>
      <c r="C5" s="28"/>
      <c r="D5" s="28"/>
      <c r="E5" s="2"/>
    </row>
    <row r="6" spans="1:6" ht="4.1500000000000004" customHeight="1" x14ac:dyDescent="0.2">
      <c r="A6" s="40" t="s">
        <v>0</v>
      </c>
      <c r="B6" s="43" t="s">
        <v>1</v>
      </c>
      <c r="C6" s="34" t="s">
        <v>529</v>
      </c>
      <c r="D6" s="35"/>
      <c r="E6" s="31" t="s">
        <v>530</v>
      </c>
    </row>
    <row r="7" spans="1:6" ht="3.6" customHeight="1" x14ac:dyDescent="0.2">
      <c r="A7" s="41"/>
      <c r="B7" s="44"/>
      <c r="C7" s="36"/>
      <c r="D7" s="37"/>
      <c r="E7" s="32"/>
    </row>
    <row r="8" spans="1:6" ht="3" customHeight="1" x14ac:dyDescent="0.2">
      <c r="A8" s="41"/>
      <c r="B8" s="44"/>
      <c r="C8" s="36"/>
      <c r="D8" s="37"/>
      <c r="E8" s="32"/>
    </row>
    <row r="9" spans="1:6" ht="3" customHeight="1" x14ac:dyDescent="0.2">
      <c r="A9" s="41"/>
      <c r="B9" s="44"/>
      <c r="C9" s="36"/>
      <c r="D9" s="37"/>
      <c r="E9" s="32"/>
    </row>
    <row r="10" spans="1:6" ht="3" customHeight="1" x14ac:dyDescent="0.2">
      <c r="A10" s="41"/>
      <c r="B10" s="44"/>
      <c r="C10" s="36"/>
      <c r="D10" s="37"/>
      <c r="E10" s="32"/>
    </row>
    <row r="11" spans="1:6" ht="3" customHeight="1" x14ac:dyDescent="0.2">
      <c r="A11" s="41"/>
      <c r="B11" s="44"/>
      <c r="C11" s="36"/>
      <c r="D11" s="37"/>
      <c r="E11" s="32"/>
    </row>
    <row r="12" spans="1:6" ht="18.75" customHeight="1" x14ac:dyDescent="0.2">
      <c r="A12" s="42"/>
      <c r="B12" s="45"/>
      <c r="C12" s="38"/>
      <c r="D12" s="39"/>
      <c r="E12" s="33"/>
    </row>
    <row r="13" spans="1:6" ht="14.25" customHeight="1" x14ac:dyDescent="0.2">
      <c r="A13" s="3">
        <v>1</v>
      </c>
      <c r="B13" s="4">
        <v>2</v>
      </c>
      <c r="C13" s="29">
        <v>3</v>
      </c>
      <c r="D13" s="30"/>
      <c r="E13" s="5" t="s">
        <v>2</v>
      </c>
    </row>
    <row r="14" spans="1:6" ht="18" customHeight="1" x14ac:dyDescent="0.2">
      <c r="A14" s="9" t="s">
        <v>3</v>
      </c>
      <c r="B14" s="10" t="s">
        <v>4</v>
      </c>
      <c r="C14" s="26" t="s">
        <v>5</v>
      </c>
      <c r="D14" s="27"/>
      <c r="E14" s="18">
        <f>E16+E219</f>
        <v>1307914.71</v>
      </c>
    </row>
    <row r="15" spans="1:6" ht="15.75" customHeight="1" x14ac:dyDescent="0.2">
      <c r="A15" s="11" t="s">
        <v>6</v>
      </c>
      <c r="B15" s="12"/>
      <c r="C15" s="25"/>
      <c r="D15" s="25"/>
      <c r="E15" s="19"/>
    </row>
    <row r="16" spans="1:6" s="8" customFormat="1" ht="16.5" customHeight="1" x14ac:dyDescent="0.2">
      <c r="A16" s="9" t="s">
        <v>8</v>
      </c>
      <c r="B16" s="10" t="s">
        <v>4</v>
      </c>
      <c r="C16" s="24" t="s">
        <v>9</v>
      </c>
      <c r="D16" s="24"/>
      <c r="E16" s="18">
        <f>E17+E34+E44+E72+E81+E100+E104+E121+E130+E146+E160+E207</f>
        <v>315347.81</v>
      </c>
      <c r="F16" s="21"/>
    </row>
    <row r="17" spans="1:5" s="8" customFormat="1" ht="16.5" customHeight="1" x14ac:dyDescent="0.2">
      <c r="A17" s="9" t="s">
        <v>10</v>
      </c>
      <c r="B17" s="10" t="s">
        <v>4</v>
      </c>
      <c r="C17" s="24" t="s">
        <v>11</v>
      </c>
      <c r="D17" s="24"/>
      <c r="E17" s="18">
        <v>230215.51</v>
      </c>
    </row>
    <row r="18" spans="1:5" s="8" customFormat="1" ht="16.5" customHeight="1" x14ac:dyDescent="0.2">
      <c r="A18" s="9" t="s">
        <v>12</v>
      </c>
      <c r="B18" s="10" t="s">
        <v>4</v>
      </c>
      <c r="C18" s="24" t="s">
        <v>13</v>
      </c>
      <c r="D18" s="24"/>
      <c r="E18" s="18">
        <f>E19+E24+E28+E32</f>
        <v>230215.51</v>
      </c>
    </row>
    <row r="19" spans="1:5" ht="30" customHeight="1" x14ac:dyDescent="0.2">
      <c r="A19" s="11" t="s">
        <v>14</v>
      </c>
      <c r="B19" s="12" t="s">
        <v>4</v>
      </c>
      <c r="C19" s="25" t="s">
        <v>15</v>
      </c>
      <c r="D19" s="25"/>
      <c r="E19" s="19">
        <v>225326.9</v>
      </c>
    </row>
    <row r="20" spans="1:5" ht="40.5" customHeight="1" x14ac:dyDescent="0.2">
      <c r="A20" s="13" t="s">
        <v>16</v>
      </c>
      <c r="B20" s="12" t="s">
        <v>4</v>
      </c>
      <c r="C20" s="25" t="s">
        <v>17</v>
      </c>
      <c r="D20" s="25"/>
      <c r="E20" s="19">
        <v>225030.71</v>
      </c>
    </row>
    <row r="21" spans="1:5" ht="40.5" customHeight="1" x14ac:dyDescent="0.2">
      <c r="A21" s="13" t="s">
        <v>18</v>
      </c>
      <c r="B21" s="12" t="s">
        <v>4</v>
      </c>
      <c r="C21" s="25" t="s">
        <v>19</v>
      </c>
      <c r="D21" s="25"/>
      <c r="E21" s="19">
        <v>31.19</v>
      </c>
    </row>
    <row r="22" spans="1:5" ht="40.5" customHeight="1" x14ac:dyDescent="0.2">
      <c r="A22" s="13" t="s">
        <v>21</v>
      </c>
      <c r="B22" s="12" t="s">
        <v>4</v>
      </c>
      <c r="C22" s="25" t="s">
        <v>22</v>
      </c>
      <c r="D22" s="25"/>
      <c r="E22" s="19">
        <v>265.01</v>
      </c>
    </row>
    <row r="23" spans="1:5" ht="40.5" customHeight="1" x14ac:dyDescent="0.2">
      <c r="A23" s="13" t="s">
        <v>23</v>
      </c>
      <c r="B23" s="12" t="s">
        <v>4</v>
      </c>
      <c r="C23" s="25" t="s">
        <v>24</v>
      </c>
      <c r="D23" s="25"/>
      <c r="E23" s="19">
        <v>-0.01</v>
      </c>
    </row>
    <row r="24" spans="1:5" ht="40.5" customHeight="1" x14ac:dyDescent="0.2">
      <c r="A24" s="13" t="s">
        <v>25</v>
      </c>
      <c r="B24" s="12" t="s">
        <v>4</v>
      </c>
      <c r="C24" s="25" t="s">
        <v>26</v>
      </c>
      <c r="D24" s="25"/>
      <c r="E24" s="19">
        <v>790.22</v>
      </c>
    </row>
    <row r="25" spans="1:5" ht="48" customHeight="1" x14ac:dyDescent="0.2">
      <c r="A25" s="13" t="s">
        <v>27</v>
      </c>
      <c r="B25" s="12" t="s">
        <v>4</v>
      </c>
      <c r="C25" s="25" t="s">
        <v>28</v>
      </c>
      <c r="D25" s="25"/>
      <c r="E25" s="19">
        <v>782.48</v>
      </c>
    </row>
    <row r="26" spans="1:5" ht="48" customHeight="1" x14ac:dyDescent="0.2">
      <c r="A26" s="13" t="s">
        <v>29</v>
      </c>
      <c r="B26" s="12" t="s">
        <v>4</v>
      </c>
      <c r="C26" s="25" t="s">
        <v>30</v>
      </c>
      <c r="D26" s="25"/>
      <c r="E26" s="19">
        <v>1.89</v>
      </c>
    </row>
    <row r="27" spans="1:5" ht="48" customHeight="1" x14ac:dyDescent="0.2">
      <c r="A27" s="13" t="s">
        <v>31</v>
      </c>
      <c r="B27" s="12" t="s">
        <v>4</v>
      </c>
      <c r="C27" s="25" t="s">
        <v>32</v>
      </c>
      <c r="D27" s="25"/>
      <c r="E27" s="19">
        <v>5.85</v>
      </c>
    </row>
    <row r="28" spans="1:5" ht="28.5" customHeight="1" x14ac:dyDescent="0.2">
      <c r="A28" s="11" t="s">
        <v>33</v>
      </c>
      <c r="B28" s="12" t="s">
        <v>4</v>
      </c>
      <c r="C28" s="25" t="s">
        <v>34</v>
      </c>
      <c r="D28" s="25"/>
      <c r="E28" s="19">
        <v>1932.16</v>
      </c>
    </row>
    <row r="29" spans="1:5" ht="30" customHeight="1" x14ac:dyDescent="0.2">
      <c r="A29" s="11" t="s">
        <v>35</v>
      </c>
      <c r="B29" s="12" t="s">
        <v>4</v>
      </c>
      <c r="C29" s="25" t="s">
        <v>36</v>
      </c>
      <c r="D29" s="25"/>
      <c r="E29" s="19">
        <v>1813</v>
      </c>
    </row>
    <row r="30" spans="1:5" ht="30" customHeight="1" x14ac:dyDescent="0.2">
      <c r="A30" s="11" t="s">
        <v>37</v>
      </c>
      <c r="B30" s="12" t="s">
        <v>4</v>
      </c>
      <c r="C30" s="25" t="s">
        <v>38</v>
      </c>
      <c r="D30" s="25"/>
      <c r="E30" s="19">
        <v>54.17</v>
      </c>
    </row>
    <row r="31" spans="1:5" ht="30" customHeight="1" x14ac:dyDescent="0.2">
      <c r="A31" s="11" t="s">
        <v>39</v>
      </c>
      <c r="B31" s="12" t="s">
        <v>4</v>
      </c>
      <c r="C31" s="25" t="s">
        <v>40</v>
      </c>
      <c r="D31" s="25"/>
      <c r="E31" s="19">
        <v>64.989999999999995</v>
      </c>
    </row>
    <row r="32" spans="1:5" ht="40.5" customHeight="1" x14ac:dyDescent="0.2">
      <c r="A32" s="13" t="s">
        <v>41</v>
      </c>
      <c r="B32" s="12" t="s">
        <v>4</v>
      </c>
      <c r="C32" s="25" t="s">
        <v>42</v>
      </c>
      <c r="D32" s="25"/>
      <c r="E32" s="19">
        <v>2166.23</v>
      </c>
    </row>
    <row r="33" spans="1:5" ht="42.75" customHeight="1" x14ac:dyDescent="0.2">
      <c r="A33" s="13" t="s">
        <v>43</v>
      </c>
      <c r="B33" s="12" t="s">
        <v>4</v>
      </c>
      <c r="C33" s="25" t="s">
        <v>44</v>
      </c>
      <c r="D33" s="25"/>
      <c r="E33" s="19">
        <v>2166.23</v>
      </c>
    </row>
    <row r="34" spans="1:5" s="8" customFormat="1" ht="18.75" customHeight="1" x14ac:dyDescent="0.2">
      <c r="A34" s="9" t="s">
        <v>45</v>
      </c>
      <c r="B34" s="10" t="s">
        <v>4</v>
      </c>
      <c r="C34" s="24" t="s">
        <v>46</v>
      </c>
      <c r="D34" s="24"/>
      <c r="E34" s="18">
        <v>3355.51</v>
      </c>
    </row>
    <row r="35" spans="1:5" ht="22.5" customHeight="1" x14ac:dyDescent="0.2">
      <c r="A35" s="11" t="s">
        <v>47</v>
      </c>
      <c r="B35" s="12" t="s">
        <v>4</v>
      </c>
      <c r="C35" s="25" t="s">
        <v>48</v>
      </c>
      <c r="D35" s="25"/>
      <c r="E35" s="19">
        <f>E36+E38+E40+E42</f>
        <v>3355.51</v>
      </c>
    </row>
    <row r="36" spans="1:5" ht="27" customHeight="1" x14ac:dyDescent="0.2">
      <c r="A36" s="11" t="s">
        <v>49</v>
      </c>
      <c r="B36" s="12" t="s">
        <v>4</v>
      </c>
      <c r="C36" s="25" t="s">
        <v>50</v>
      </c>
      <c r="D36" s="25"/>
      <c r="E36" s="19">
        <v>1527.37</v>
      </c>
    </row>
    <row r="37" spans="1:5" ht="40.5" customHeight="1" x14ac:dyDescent="0.2">
      <c r="A37" s="13" t="s">
        <v>51</v>
      </c>
      <c r="B37" s="12" t="s">
        <v>4</v>
      </c>
      <c r="C37" s="25" t="s">
        <v>52</v>
      </c>
      <c r="D37" s="25"/>
      <c r="E37" s="19">
        <v>1527.37</v>
      </c>
    </row>
    <row r="38" spans="1:5" ht="40.5" customHeight="1" x14ac:dyDescent="0.2">
      <c r="A38" s="13" t="s">
        <v>53</v>
      </c>
      <c r="B38" s="12" t="s">
        <v>4</v>
      </c>
      <c r="C38" s="25" t="s">
        <v>54</v>
      </c>
      <c r="D38" s="25"/>
      <c r="E38" s="19">
        <v>11.23</v>
      </c>
    </row>
    <row r="39" spans="1:5" ht="51" customHeight="1" x14ac:dyDescent="0.2">
      <c r="A39" s="13" t="s">
        <v>55</v>
      </c>
      <c r="B39" s="12" t="s">
        <v>4</v>
      </c>
      <c r="C39" s="25" t="s">
        <v>56</v>
      </c>
      <c r="D39" s="25"/>
      <c r="E39" s="19">
        <v>11.23</v>
      </c>
    </row>
    <row r="40" spans="1:5" ht="33" customHeight="1" x14ac:dyDescent="0.2">
      <c r="A40" s="11" t="s">
        <v>57</v>
      </c>
      <c r="B40" s="12" t="s">
        <v>4</v>
      </c>
      <c r="C40" s="25" t="s">
        <v>58</v>
      </c>
      <c r="D40" s="25"/>
      <c r="E40" s="19">
        <v>2040.57</v>
      </c>
    </row>
    <row r="41" spans="1:5" ht="40.5" customHeight="1" x14ac:dyDescent="0.2">
      <c r="A41" s="13" t="s">
        <v>59</v>
      </c>
      <c r="B41" s="12" t="s">
        <v>4</v>
      </c>
      <c r="C41" s="25" t="s">
        <v>60</v>
      </c>
      <c r="D41" s="25"/>
      <c r="E41" s="19">
        <v>2040.57</v>
      </c>
    </row>
    <row r="42" spans="1:5" ht="30.75" customHeight="1" x14ac:dyDescent="0.2">
      <c r="A42" s="11" t="s">
        <v>61</v>
      </c>
      <c r="B42" s="12" t="s">
        <v>4</v>
      </c>
      <c r="C42" s="25" t="s">
        <v>62</v>
      </c>
      <c r="D42" s="25"/>
      <c r="E42" s="19">
        <v>-223.66</v>
      </c>
    </row>
    <row r="43" spans="1:5" ht="40.5" customHeight="1" x14ac:dyDescent="0.2">
      <c r="A43" s="13" t="s">
        <v>63</v>
      </c>
      <c r="B43" s="12" t="s">
        <v>4</v>
      </c>
      <c r="C43" s="25" t="s">
        <v>64</v>
      </c>
      <c r="D43" s="25"/>
      <c r="E43" s="19">
        <v>-223.66</v>
      </c>
    </row>
    <row r="44" spans="1:5" s="8" customFormat="1" ht="18.75" customHeight="1" x14ac:dyDescent="0.2">
      <c r="A44" s="9" t="s">
        <v>65</v>
      </c>
      <c r="B44" s="10" t="s">
        <v>4</v>
      </c>
      <c r="C44" s="24" t="s">
        <v>66</v>
      </c>
      <c r="D44" s="24"/>
      <c r="E44" s="18">
        <v>19309.68</v>
      </c>
    </row>
    <row r="45" spans="1:5" s="8" customFormat="1" ht="18.75" customHeight="1" x14ac:dyDescent="0.2">
      <c r="A45" s="9" t="s">
        <v>67</v>
      </c>
      <c r="B45" s="10" t="s">
        <v>4</v>
      </c>
      <c r="C45" s="24" t="s">
        <v>68</v>
      </c>
      <c r="D45" s="24"/>
      <c r="E45" s="18">
        <v>11206.9</v>
      </c>
    </row>
    <row r="46" spans="1:5" ht="18.75" customHeight="1" x14ac:dyDescent="0.2">
      <c r="A46" s="11" t="s">
        <v>69</v>
      </c>
      <c r="B46" s="12" t="s">
        <v>4</v>
      </c>
      <c r="C46" s="25" t="s">
        <v>70</v>
      </c>
      <c r="D46" s="25"/>
      <c r="E46" s="19">
        <v>7109.87</v>
      </c>
    </row>
    <row r="47" spans="1:5" ht="18.75" customHeight="1" x14ac:dyDescent="0.2">
      <c r="A47" s="11" t="s">
        <v>69</v>
      </c>
      <c r="B47" s="12" t="s">
        <v>4</v>
      </c>
      <c r="C47" s="25" t="s">
        <v>71</v>
      </c>
      <c r="D47" s="25"/>
      <c r="E47" s="19">
        <v>7109.86</v>
      </c>
    </row>
    <row r="48" spans="1:5" ht="25.5" customHeight="1" x14ac:dyDescent="0.2">
      <c r="A48" s="11" t="s">
        <v>72</v>
      </c>
      <c r="B48" s="12" t="s">
        <v>4</v>
      </c>
      <c r="C48" s="25" t="s">
        <v>73</v>
      </c>
      <c r="D48" s="25"/>
      <c r="E48" s="19" t="s">
        <v>20</v>
      </c>
    </row>
    <row r="49" spans="1:5" s="8" customFormat="1" ht="22.5" customHeight="1" x14ac:dyDescent="0.2">
      <c r="A49" s="9" t="s">
        <v>74</v>
      </c>
      <c r="B49" s="10" t="s">
        <v>4</v>
      </c>
      <c r="C49" s="24" t="s">
        <v>75</v>
      </c>
      <c r="D49" s="24"/>
      <c r="E49" s="18">
        <v>4022.84</v>
      </c>
    </row>
    <row r="50" spans="1:5" ht="29.25" customHeight="1" x14ac:dyDescent="0.2">
      <c r="A50" s="11" t="s">
        <v>76</v>
      </c>
      <c r="B50" s="12" t="s">
        <v>4</v>
      </c>
      <c r="C50" s="25" t="s">
        <v>77</v>
      </c>
      <c r="D50" s="25"/>
      <c r="E50" s="19">
        <v>4021.83</v>
      </c>
    </row>
    <row r="51" spans="1:5" ht="28.5" customHeight="1" x14ac:dyDescent="0.2">
      <c r="A51" s="11" t="s">
        <v>78</v>
      </c>
      <c r="B51" s="12" t="s">
        <v>4</v>
      </c>
      <c r="C51" s="25" t="s">
        <v>79</v>
      </c>
      <c r="D51" s="25"/>
      <c r="E51" s="19">
        <v>1.01</v>
      </c>
    </row>
    <row r="52" spans="1:5" ht="16.5" customHeight="1" x14ac:dyDescent="0.2">
      <c r="A52" s="11" t="s">
        <v>80</v>
      </c>
      <c r="B52" s="12" t="s">
        <v>4</v>
      </c>
      <c r="C52" s="25" t="s">
        <v>81</v>
      </c>
      <c r="D52" s="25"/>
      <c r="E52" s="19">
        <v>74.2</v>
      </c>
    </row>
    <row r="53" spans="1:5" ht="29.25" customHeight="1" x14ac:dyDescent="0.2">
      <c r="A53" s="11" t="s">
        <v>82</v>
      </c>
      <c r="B53" s="12" t="s">
        <v>4</v>
      </c>
      <c r="C53" s="25" t="s">
        <v>83</v>
      </c>
      <c r="D53" s="25"/>
      <c r="E53" s="19">
        <v>66.13</v>
      </c>
    </row>
    <row r="54" spans="1:5" ht="19.5" customHeight="1" x14ac:dyDescent="0.2">
      <c r="A54" s="11" t="s">
        <v>84</v>
      </c>
      <c r="B54" s="12" t="s">
        <v>4</v>
      </c>
      <c r="C54" s="25" t="s">
        <v>85</v>
      </c>
      <c r="D54" s="25"/>
      <c r="E54" s="19">
        <v>8.06</v>
      </c>
    </row>
    <row r="55" spans="1:5" s="8" customFormat="1" ht="19.5" customHeight="1" x14ac:dyDescent="0.2">
      <c r="A55" s="9" t="s">
        <v>86</v>
      </c>
      <c r="B55" s="10" t="s">
        <v>4</v>
      </c>
      <c r="C55" s="24" t="s">
        <v>87</v>
      </c>
      <c r="D55" s="24"/>
      <c r="E55" s="18">
        <v>7937.07</v>
      </c>
    </row>
    <row r="56" spans="1:5" ht="19.5" customHeight="1" x14ac:dyDescent="0.2">
      <c r="A56" s="11" t="s">
        <v>86</v>
      </c>
      <c r="B56" s="12" t="s">
        <v>4</v>
      </c>
      <c r="C56" s="25" t="s">
        <v>88</v>
      </c>
      <c r="D56" s="25"/>
      <c r="E56" s="19">
        <v>7930.62</v>
      </c>
    </row>
    <row r="57" spans="1:5" ht="33.75" customHeight="1" x14ac:dyDescent="0.2">
      <c r="A57" s="11" t="s">
        <v>89</v>
      </c>
      <c r="B57" s="12" t="s">
        <v>4</v>
      </c>
      <c r="C57" s="25" t="s">
        <v>90</v>
      </c>
      <c r="D57" s="25"/>
      <c r="E57" s="19">
        <v>7873.1</v>
      </c>
    </row>
    <row r="58" spans="1:5" ht="20.25" customHeight="1" x14ac:dyDescent="0.2">
      <c r="A58" s="11" t="s">
        <v>91</v>
      </c>
      <c r="B58" s="12" t="s">
        <v>4</v>
      </c>
      <c r="C58" s="25" t="s">
        <v>92</v>
      </c>
      <c r="D58" s="25"/>
      <c r="E58" s="19">
        <v>16.75</v>
      </c>
    </row>
    <row r="59" spans="1:5" ht="27.75" customHeight="1" x14ac:dyDescent="0.2">
      <c r="A59" s="11" t="s">
        <v>93</v>
      </c>
      <c r="B59" s="12" t="s">
        <v>4</v>
      </c>
      <c r="C59" s="25" t="s">
        <v>94</v>
      </c>
      <c r="D59" s="25"/>
      <c r="E59" s="19">
        <v>40.770000000000003</v>
      </c>
    </row>
    <row r="60" spans="1:5" ht="17.25" customHeight="1" x14ac:dyDescent="0.2">
      <c r="A60" s="11" t="s">
        <v>95</v>
      </c>
      <c r="B60" s="12" t="s">
        <v>4</v>
      </c>
      <c r="C60" s="25" t="s">
        <v>96</v>
      </c>
      <c r="D60" s="25"/>
      <c r="E60" s="19">
        <v>6.44</v>
      </c>
    </row>
    <row r="61" spans="1:5" ht="32.25" customHeight="1" x14ac:dyDescent="0.2">
      <c r="A61" s="11" t="s">
        <v>97</v>
      </c>
      <c r="B61" s="12" t="s">
        <v>4</v>
      </c>
      <c r="C61" s="25" t="s">
        <v>98</v>
      </c>
      <c r="D61" s="25"/>
      <c r="E61" s="19">
        <v>5.67</v>
      </c>
    </row>
    <row r="62" spans="1:5" ht="30" customHeight="1" x14ac:dyDescent="0.2">
      <c r="A62" s="11" t="s">
        <v>99</v>
      </c>
      <c r="B62" s="12" t="s">
        <v>4</v>
      </c>
      <c r="C62" s="25" t="s">
        <v>100</v>
      </c>
      <c r="D62" s="25"/>
      <c r="E62" s="19">
        <v>0.82</v>
      </c>
    </row>
    <row r="63" spans="1:5" ht="29.25" customHeight="1" x14ac:dyDescent="0.2">
      <c r="A63" s="11" t="s">
        <v>101</v>
      </c>
      <c r="B63" s="12" t="s">
        <v>4</v>
      </c>
      <c r="C63" s="25" t="s">
        <v>102</v>
      </c>
      <c r="D63" s="25"/>
      <c r="E63" s="19">
        <v>-0.04</v>
      </c>
    </row>
    <row r="64" spans="1:5" s="8" customFormat="1" ht="17.25" customHeight="1" x14ac:dyDescent="0.2">
      <c r="A64" s="9" t="s">
        <v>103</v>
      </c>
      <c r="B64" s="10" t="s">
        <v>4</v>
      </c>
      <c r="C64" s="24" t="s">
        <v>104</v>
      </c>
      <c r="D64" s="24"/>
      <c r="E64" s="18">
        <v>15.16</v>
      </c>
    </row>
    <row r="65" spans="1:5" ht="17.25" customHeight="1" x14ac:dyDescent="0.2">
      <c r="A65" s="11" t="s">
        <v>103</v>
      </c>
      <c r="B65" s="12" t="s">
        <v>4</v>
      </c>
      <c r="C65" s="25" t="s">
        <v>105</v>
      </c>
      <c r="D65" s="25"/>
      <c r="E65" s="19">
        <v>15.16</v>
      </c>
    </row>
    <row r="66" spans="1:5" ht="27" customHeight="1" x14ac:dyDescent="0.2">
      <c r="A66" s="11" t="s">
        <v>106</v>
      </c>
      <c r="B66" s="12" t="s">
        <v>4</v>
      </c>
      <c r="C66" s="25" t="s">
        <v>107</v>
      </c>
      <c r="D66" s="25"/>
      <c r="E66" s="19">
        <v>15.15</v>
      </c>
    </row>
    <row r="67" spans="1:5" ht="20.25" customHeight="1" x14ac:dyDescent="0.2">
      <c r="A67" s="11" t="s">
        <v>108</v>
      </c>
      <c r="B67" s="12" t="s">
        <v>4</v>
      </c>
      <c r="C67" s="25" t="s">
        <v>109</v>
      </c>
      <c r="D67" s="25"/>
      <c r="E67" s="19" t="s">
        <v>20</v>
      </c>
    </row>
    <row r="68" spans="1:5" s="8" customFormat="1" ht="20.25" customHeight="1" x14ac:dyDescent="0.2">
      <c r="A68" s="9" t="s">
        <v>110</v>
      </c>
      <c r="B68" s="10" t="s">
        <v>4</v>
      </c>
      <c r="C68" s="24" t="s">
        <v>111</v>
      </c>
      <c r="D68" s="24"/>
      <c r="E68" s="18">
        <v>150.56</v>
      </c>
    </row>
    <row r="69" spans="1:5" ht="20.25" customHeight="1" x14ac:dyDescent="0.2">
      <c r="A69" s="11" t="s">
        <v>112</v>
      </c>
      <c r="B69" s="12" t="s">
        <v>4</v>
      </c>
      <c r="C69" s="25" t="s">
        <v>113</v>
      </c>
      <c r="D69" s="25"/>
      <c r="E69" s="19">
        <v>150.56</v>
      </c>
    </row>
    <row r="70" spans="1:5" ht="28.5" customHeight="1" x14ac:dyDescent="0.2">
      <c r="A70" s="11" t="s">
        <v>114</v>
      </c>
      <c r="B70" s="12" t="s">
        <v>4</v>
      </c>
      <c r="C70" s="25" t="s">
        <v>115</v>
      </c>
      <c r="D70" s="25"/>
      <c r="E70" s="19">
        <v>150.04</v>
      </c>
    </row>
    <row r="71" spans="1:5" ht="33.75" customHeight="1" x14ac:dyDescent="0.2">
      <c r="A71" s="11" t="s">
        <v>116</v>
      </c>
      <c r="B71" s="12" t="s">
        <v>4</v>
      </c>
      <c r="C71" s="25" t="s">
        <v>117</v>
      </c>
      <c r="D71" s="25"/>
      <c r="E71" s="19">
        <v>0.52</v>
      </c>
    </row>
    <row r="72" spans="1:5" s="8" customFormat="1" ht="16.5" customHeight="1" x14ac:dyDescent="0.2">
      <c r="A72" s="9" t="s">
        <v>118</v>
      </c>
      <c r="B72" s="10" t="s">
        <v>4</v>
      </c>
      <c r="C72" s="24" t="s">
        <v>119</v>
      </c>
      <c r="D72" s="24"/>
      <c r="E72" s="18">
        <v>1054.3599999999999</v>
      </c>
    </row>
    <row r="73" spans="1:5" ht="18" customHeight="1" x14ac:dyDescent="0.2">
      <c r="A73" s="11" t="s">
        <v>120</v>
      </c>
      <c r="B73" s="12" t="s">
        <v>4</v>
      </c>
      <c r="C73" s="25" t="s">
        <v>121</v>
      </c>
      <c r="D73" s="25"/>
      <c r="E73" s="19">
        <v>1054.3599999999999</v>
      </c>
    </row>
    <row r="74" spans="1:5" ht="19.5" customHeight="1" x14ac:dyDescent="0.2">
      <c r="A74" s="11" t="s">
        <v>122</v>
      </c>
      <c r="B74" s="12" t="s">
        <v>4</v>
      </c>
      <c r="C74" s="25" t="s">
        <v>123</v>
      </c>
      <c r="D74" s="25"/>
      <c r="E74" s="19">
        <v>126.49</v>
      </c>
    </row>
    <row r="75" spans="1:5" ht="26.25" customHeight="1" x14ac:dyDescent="0.2">
      <c r="A75" s="11" t="s">
        <v>124</v>
      </c>
      <c r="B75" s="12" t="s">
        <v>4</v>
      </c>
      <c r="C75" s="25" t="s">
        <v>125</v>
      </c>
      <c r="D75" s="25"/>
      <c r="E75" s="19">
        <v>122.6</v>
      </c>
    </row>
    <row r="76" spans="1:5" ht="18.75" customHeight="1" x14ac:dyDescent="0.2">
      <c r="A76" s="11" t="s">
        <v>126</v>
      </c>
      <c r="B76" s="12" t="s">
        <v>4</v>
      </c>
      <c r="C76" s="25" t="s">
        <v>127</v>
      </c>
      <c r="D76" s="25"/>
      <c r="E76" s="19">
        <v>0.39</v>
      </c>
    </row>
    <row r="77" spans="1:5" ht="29.25" customHeight="1" x14ac:dyDescent="0.2">
      <c r="A77" s="11" t="s">
        <v>128</v>
      </c>
      <c r="B77" s="12" t="s">
        <v>4</v>
      </c>
      <c r="C77" s="25" t="s">
        <v>129</v>
      </c>
      <c r="D77" s="25"/>
      <c r="E77" s="19">
        <v>3.5</v>
      </c>
    </row>
    <row r="78" spans="1:5" ht="17.25" customHeight="1" x14ac:dyDescent="0.2">
      <c r="A78" s="11" t="s">
        <v>130</v>
      </c>
      <c r="B78" s="12" t="s">
        <v>4</v>
      </c>
      <c r="C78" s="25" t="s">
        <v>131</v>
      </c>
      <c r="D78" s="25"/>
      <c r="E78" s="19">
        <v>927.87</v>
      </c>
    </row>
    <row r="79" spans="1:5" ht="29.25" customHeight="1" x14ac:dyDescent="0.2">
      <c r="A79" s="11" t="s">
        <v>132</v>
      </c>
      <c r="B79" s="12" t="s">
        <v>4</v>
      </c>
      <c r="C79" s="25" t="s">
        <v>133</v>
      </c>
      <c r="D79" s="25"/>
      <c r="E79" s="19">
        <v>927.84</v>
      </c>
    </row>
    <row r="80" spans="1:5" ht="18.75" customHeight="1" x14ac:dyDescent="0.2">
      <c r="A80" s="11" t="s">
        <v>134</v>
      </c>
      <c r="B80" s="12" t="s">
        <v>4</v>
      </c>
      <c r="C80" s="25" t="s">
        <v>135</v>
      </c>
      <c r="D80" s="25"/>
      <c r="E80" s="19">
        <v>0.03</v>
      </c>
    </row>
    <row r="81" spans="1:5" s="8" customFormat="1" ht="18" customHeight="1" x14ac:dyDescent="0.2">
      <c r="A81" s="9" t="s">
        <v>136</v>
      </c>
      <c r="B81" s="10" t="s">
        <v>4</v>
      </c>
      <c r="C81" s="24" t="s">
        <v>137</v>
      </c>
      <c r="D81" s="24"/>
      <c r="E81" s="18">
        <v>5681.17</v>
      </c>
    </row>
    <row r="82" spans="1:5" s="16" customFormat="1" ht="20.25" customHeight="1" x14ac:dyDescent="0.2">
      <c r="A82" s="14" t="s">
        <v>138</v>
      </c>
      <c r="B82" s="15" t="s">
        <v>4</v>
      </c>
      <c r="C82" s="46" t="s">
        <v>139</v>
      </c>
      <c r="D82" s="46"/>
      <c r="E82" s="20">
        <v>3467.28</v>
      </c>
    </row>
    <row r="83" spans="1:5" ht="30" customHeight="1" x14ac:dyDescent="0.2">
      <c r="A83" s="11" t="s">
        <v>140</v>
      </c>
      <c r="B83" s="12" t="s">
        <v>4</v>
      </c>
      <c r="C83" s="25" t="s">
        <v>141</v>
      </c>
      <c r="D83" s="25"/>
      <c r="E83" s="19">
        <v>3467.28</v>
      </c>
    </row>
    <row r="84" spans="1:5" ht="27.75" customHeight="1" x14ac:dyDescent="0.2">
      <c r="A84" s="13" t="s">
        <v>142</v>
      </c>
      <c r="B84" s="12" t="s">
        <v>4</v>
      </c>
      <c r="C84" s="25" t="s">
        <v>143</v>
      </c>
      <c r="D84" s="25"/>
      <c r="E84" s="19">
        <v>3467.28</v>
      </c>
    </row>
    <row r="85" spans="1:5" ht="27" customHeight="1" x14ac:dyDescent="0.2">
      <c r="A85" s="11" t="s">
        <v>144</v>
      </c>
      <c r="B85" s="12" t="s">
        <v>4</v>
      </c>
      <c r="C85" s="25" t="s">
        <v>145</v>
      </c>
      <c r="D85" s="25"/>
      <c r="E85" s="19">
        <v>81.260000000000005</v>
      </c>
    </row>
    <row r="86" spans="1:5" ht="68.25" customHeight="1" x14ac:dyDescent="0.2">
      <c r="A86" s="13" t="s">
        <v>146</v>
      </c>
      <c r="B86" s="12" t="s">
        <v>4</v>
      </c>
      <c r="C86" s="25" t="s">
        <v>147</v>
      </c>
      <c r="D86" s="25"/>
      <c r="E86" s="19">
        <v>74.260000000000005</v>
      </c>
    </row>
    <row r="87" spans="1:5" ht="54.75" customHeight="1" x14ac:dyDescent="0.2">
      <c r="A87" s="13" t="s">
        <v>148</v>
      </c>
      <c r="B87" s="12" t="s">
        <v>4</v>
      </c>
      <c r="C87" s="25" t="s">
        <v>149</v>
      </c>
      <c r="D87" s="25"/>
      <c r="E87" s="19">
        <v>7</v>
      </c>
    </row>
    <row r="88" spans="1:5" s="16" customFormat="1" ht="21.75" customHeight="1" x14ac:dyDescent="0.2">
      <c r="A88" s="14" t="s">
        <v>150</v>
      </c>
      <c r="B88" s="15" t="s">
        <v>4</v>
      </c>
      <c r="C88" s="46" t="s">
        <v>151</v>
      </c>
      <c r="D88" s="46"/>
      <c r="E88" s="20">
        <v>2132.64</v>
      </c>
    </row>
    <row r="89" spans="1:5" ht="36" customHeight="1" x14ac:dyDescent="0.2">
      <c r="A89" s="13" t="s">
        <v>152</v>
      </c>
      <c r="B89" s="12" t="s">
        <v>4</v>
      </c>
      <c r="C89" s="25" t="s">
        <v>153</v>
      </c>
      <c r="D89" s="25"/>
      <c r="E89" s="19">
        <v>1.36</v>
      </c>
    </row>
    <row r="90" spans="1:5" ht="36" customHeight="1" x14ac:dyDescent="0.2">
      <c r="A90" s="13" t="s">
        <v>154</v>
      </c>
      <c r="B90" s="12" t="s">
        <v>4</v>
      </c>
      <c r="C90" s="25" t="s">
        <v>155</v>
      </c>
      <c r="D90" s="25"/>
      <c r="E90" s="19">
        <v>1.36</v>
      </c>
    </row>
    <row r="91" spans="1:5" ht="21" customHeight="1" x14ac:dyDescent="0.2">
      <c r="A91" s="11" t="s">
        <v>156</v>
      </c>
      <c r="B91" s="12" t="s">
        <v>4</v>
      </c>
      <c r="C91" s="25" t="s">
        <v>157</v>
      </c>
      <c r="D91" s="25"/>
      <c r="E91" s="19">
        <v>1272.52</v>
      </c>
    </row>
    <row r="92" spans="1:5" ht="31.5" customHeight="1" x14ac:dyDescent="0.2">
      <c r="A92" s="11" t="s">
        <v>158</v>
      </c>
      <c r="B92" s="12" t="s">
        <v>4</v>
      </c>
      <c r="C92" s="25" t="s">
        <v>159</v>
      </c>
      <c r="D92" s="25"/>
      <c r="E92" s="19">
        <v>1272.52</v>
      </c>
    </row>
    <row r="93" spans="1:5" s="16" customFormat="1" ht="19.5" customHeight="1" x14ac:dyDescent="0.2">
      <c r="A93" s="14" t="s">
        <v>160</v>
      </c>
      <c r="B93" s="15" t="s">
        <v>4</v>
      </c>
      <c r="C93" s="46" t="s">
        <v>161</v>
      </c>
      <c r="D93" s="46"/>
      <c r="E93" s="20">
        <v>144.65</v>
      </c>
    </row>
    <row r="94" spans="1:5" ht="30.75" customHeight="1" x14ac:dyDescent="0.2">
      <c r="A94" s="11" t="s">
        <v>162</v>
      </c>
      <c r="B94" s="12" t="s">
        <v>4</v>
      </c>
      <c r="C94" s="25" t="s">
        <v>163</v>
      </c>
      <c r="D94" s="25"/>
      <c r="E94" s="19">
        <v>128.44999999999999</v>
      </c>
    </row>
    <row r="95" spans="1:5" ht="24" customHeight="1" x14ac:dyDescent="0.2">
      <c r="A95" s="11" t="s">
        <v>164</v>
      </c>
      <c r="B95" s="12" t="s">
        <v>4</v>
      </c>
      <c r="C95" s="25" t="s">
        <v>165</v>
      </c>
      <c r="D95" s="25"/>
      <c r="E95" s="19">
        <v>16.2</v>
      </c>
    </row>
    <row r="96" spans="1:5" ht="24" customHeight="1" x14ac:dyDescent="0.2">
      <c r="A96" s="11" t="s">
        <v>166</v>
      </c>
      <c r="B96" s="12" t="s">
        <v>4</v>
      </c>
      <c r="C96" s="25" t="s">
        <v>167</v>
      </c>
      <c r="D96" s="25"/>
      <c r="E96" s="19">
        <v>669.11</v>
      </c>
    </row>
    <row r="97" spans="1:5" ht="36.75" customHeight="1" x14ac:dyDescent="0.2">
      <c r="A97" s="13" t="s">
        <v>168</v>
      </c>
      <c r="B97" s="12" t="s">
        <v>4</v>
      </c>
      <c r="C97" s="25" t="s">
        <v>169</v>
      </c>
      <c r="D97" s="25"/>
      <c r="E97" s="19">
        <v>669.11</v>
      </c>
    </row>
    <row r="98" spans="1:5" s="16" customFormat="1" ht="19.5" customHeight="1" x14ac:dyDescent="0.2">
      <c r="A98" s="14" t="s">
        <v>170</v>
      </c>
      <c r="B98" s="15" t="s">
        <v>4</v>
      </c>
      <c r="C98" s="46" t="s">
        <v>171</v>
      </c>
      <c r="D98" s="46"/>
      <c r="E98" s="20">
        <v>45</v>
      </c>
    </row>
    <row r="99" spans="1:5" ht="19.5" customHeight="1" x14ac:dyDescent="0.2">
      <c r="A99" s="11" t="s">
        <v>172</v>
      </c>
      <c r="B99" s="12" t="s">
        <v>4</v>
      </c>
      <c r="C99" s="25" t="s">
        <v>173</v>
      </c>
      <c r="D99" s="25"/>
      <c r="E99" s="19">
        <v>45</v>
      </c>
    </row>
    <row r="100" spans="1:5" s="8" customFormat="1" ht="19.5" customHeight="1" x14ac:dyDescent="0.2">
      <c r="A100" s="9" t="s">
        <v>174</v>
      </c>
      <c r="B100" s="10" t="s">
        <v>4</v>
      </c>
      <c r="C100" s="24" t="s">
        <v>175</v>
      </c>
      <c r="D100" s="24"/>
      <c r="E100" s="18">
        <v>0.01</v>
      </c>
    </row>
    <row r="101" spans="1:5" ht="19.5" customHeight="1" x14ac:dyDescent="0.2">
      <c r="A101" s="11" t="s">
        <v>176</v>
      </c>
      <c r="B101" s="12" t="s">
        <v>4</v>
      </c>
      <c r="C101" s="25" t="s">
        <v>177</v>
      </c>
      <c r="D101" s="25"/>
      <c r="E101" s="19">
        <v>0.01</v>
      </c>
    </row>
    <row r="102" spans="1:5" ht="30" customHeight="1" x14ac:dyDescent="0.2">
      <c r="A102" s="11" t="s">
        <v>178</v>
      </c>
      <c r="B102" s="12" t="s">
        <v>4</v>
      </c>
      <c r="C102" s="25" t="s">
        <v>179</v>
      </c>
      <c r="D102" s="25"/>
      <c r="E102" s="19">
        <v>0.01</v>
      </c>
    </row>
    <row r="103" spans="1:5" ht="30" customHeight="1" x14ac:dyDescent="0.2">
      <c r="A103" s="11" t="s">
        <v>180</v>
      </c>
      <c r="B103" s="12" t="s">
        <v>4</v>
      </c>
      <c r="C103" s="25" t="s">
        <v>181</v>
      </c>
      <c r="D103" s="25"/>
      <c r="E103" s="19">
        <v>0.01</v>
      </c>
    </row>
    <row r="104" spans="1:5" s="8" customFormat="1" ht="23.25" customHeight="1" x14ac:dyDescent="0.2">
      <c r="A104" s="9" t="s">
        <v>182</v>
      </c>
      <c r="B104" s="10" t="s">
        <v>4</v>
      </c>
      <c r="C104" s="24" t="s">
        <v>183</v>
      </c>
      <c r="D104" s="24"/>
      <c r="E104" s="18">
        <v>6563.75</v>
      </c>
    </row>
    <row r="105" spans="1:5" ht="42.75" customHeight="1" x14ac:dyDescent="0.2">
      <c r="A105" s="13" t="s">
        <v>184</v>
      </c>
      <c r="B105" s="12" t="s">
        <v>4</v>
      </c>
      <c r="C105" s="25" t="s">
        <v>185</v>
      </c>
      <c r="D105" s="25"/>
      <c r="E105" s="19">
        <v>6542.87</v>
      </c>
    </row>
    <row r="106" spans="1:5" ht="31.5" customHeight="1" x14ac:dyDescent="0.2">
      <c r="A106" s="11" t="s">
        <v>186</v>
      </c>
      <c r="B106" s="12" t="s">
        <v>4</v>
      </c>
      <c r="C106" s="25" t="s">
        <v>187</v>
      </c>
      <c r="D106" s="25"/>
      <c r="E106" s="19">
        <v>4072.91</v>
      </c>
    </row>
    <row r="107" spans="1:5" ht="42.75" customHeight="1" x14ac:dyDescent="0.2">
      <c r="A107" s="13" t="s">
        <v>188</v>
      </c>
      <c r="B107" s="12" t="s">
        <v>4</v>
      </c>
      <c r="C107" s="25" t="s">
        <v>189</v>
      </c>
      <c r="D107" s="25"/>
      <c r="E107" s="19">
        <v>1557.85</v>
      </c>
    </row>
    <row r="108" spans="1:5" ht="28.5" customHeight="1" x14ac:dyDescent="0.2">
      <c r="A108" s="13" t="s">
        <v>190</v>
      </c>
      <c r="B108" s="12" t="s">
        <v>4</v>
      </c>
      <c r="C108" s="25" t="s">
        <v>191</v>
      </c>
      <c r="D108" s="25"/>
      <c r="E108" s="19">
        <v>2515.06</v>
      </c>
    </row>
    <row r="109" spans="1:5" ht="28.5" customHeight="1" x14ac:dyDescent="0.2">
      <c r="A109" s="13" t="s">
        <v>190</v>
      </c>
      <c r="B109" s="12" t="s">
        <v>4</v>
      </c>
      <c r="C109" s="25" t="s">
        <v>192</v>
      </c>
      <c r="D109" s="25"/>
      <c r="E109" s="19">
        <v>1695</v>
      </c>
    </row>
    <row r="110" spans="1:5" ht="28.5" customHeight="1" x14ac:dyDescent="0.2">
      <c r="A110" s="13" t="s">
        <v>190</v>
      </c>
      <c r="B110" s="12" t="s">
        <v>4</v>
      </c>
      <c r="C110" s="25" t="s">
        <v>193</v>
      </c>
      <c r="D110" s="25"/>
      <c r="E110" s="19">
        <v>820.06</v>
      </c>
    </row>
    <row r="111" spans="1:5" ht="28.5" customHeight="1" x14ac:dyDescent="0.2">
      <c r="A111" s="13" t="s">
        <v>194</v>
      </c>
      <c r="B111" s="12" t="s">
        <v>4</v>
      </c>
      <c r="C111" s="25" t="s">
        <v>195</v>
      </c>
      <c r="D111" s="25"/>
      <c r="E111" s="19">
        <v>21.09</v>
      </c>
    </row>
    <row r="112" spans="1:5" ht="29.25" customHeight="1" x14ac:dyDescent="0.2">
      <c r="A112" s="11" t="s">
        <v>196</v>
      </c>
      <c r="B112" s="12" t="s">
        <v>4</v>
      </c>
      <c r="C112" s="25" t="s">
        <v>197</v>
      </c>
      <c r="D112" s="25"/>
      <c r="E112" s="19">
        <v>21.09</v>
      </c>
    </row>
    <row r="113" spans="1:5" ht="30.75" customHeight="1" x14ac:dyDescent="0.2">
      <c r="A113" s="13" t="s">
        <v>198</v>
      </c>
      <c r="B113" s="12" t="s">
        <v>4</v>
      </c>
      <c r="C113" s="25" t="s">
        <v>199</v>
      </c>
      <c r="D113" s="25"/>
      <c r="E113" s="19">
        <v>152.13</v>
      </c>
    </row>
    <row r="114" spans="1:5" ht="29.25" customHeight="1" x14ac:dyDescent="0.2">
      <c r="A114" s="11" t="s">
        <v>200</v>
      </c>
      <c r="B114" s="12" t="s">
        <v>4</v>
      </c>
      <c r="C114" s="25" t="s">
        <v>201</v>
      </c>
      <c r="D114" s="25"/>
      <c r="E114" s="19">
        <v>152.13</v>
      </c>
    </row>
    <row r="115" spans="1:5" ht="18" customHeight="1" x14ac:dyDescent="0.2">
      <c r="A115" s="11" t="s">
        <v>202</v>
      </c>
      <c r="B115" s="12" t="s">
        <v>4</v>
      </c>
      <c r="C115" s="25" t="s">
        <v>203</v>
      </c>
      <c r="D115" s="25"/>
      <c r="E115" s="19">
        <v>2296.7399999999998</v>
      </c>
    </row>
    <row r="116" spans="1:5" ht="18" customHeight="1" x14ac:dyDescent="0.2">
      <c r="A116" s="11" t="s">
        <v>204</v>
      </c>
      <c r="B116" s="12" t="s">
        <v>4</v>
      </c>
      <c r="C116" s="25" t="s">
        <v>205</v>
      </c>
      <c r="D116" s="25"/>
      <c r="E116" s="19">
        <v>2296.7399999999998</v>
      </c>
    </row>
    <row r="117" spans="1:5" ht="29.25" customHeight="1" x14ac:dyDescent="0.2">
      <c r="A117" s="13" t="s">
        <v>206</v>
      </c>
      <c r="B117" s="12" t="s">
        <v>4</v>
      </c>
      <c r="C117" s="25" t="s">
        <v>207</v>
      </c>
      <c r="D117" s="25"/>
      <c r="E117" s="19">
        <v>20.88</v>
      </c>
    </row>
    <row r="118" spans="1:5" ht="29.25" customHeight="1" x14ac:dyDescent="0.2">
      <c r="A118" s="13" t="s">
        <v>208</v>
      </c>
      <c r="B118" s="12" t="s">
        <v>4</v>
      </c>
      <c r="C118" s="25" t="s">
        <v>209</v>
      </c>
      <c r="D118" s="25"/>
      <c r="E118" s="19">
        <v>20.88</v>
      </c>
    </row>
    <row r="119" spans="1:5" ht="30.75" customHeight="1" x14ac:dyDescent="0.2">
      <c r="A119" s="11" t="s">
        <v>210</v>
      </c>
      <c r="B119" s="12" t="s">
        <v>4</v>
      </c>
      <c r="C119" s="25" t="s">
        <v>211</v>
      </c>
      <c r="D119" s="25"/>
      <c r="E119" s="19">
        <v>20.88</v>
      </c>
    </row>
    <row r="120" spans="1:5" ht="30" customHeight="1" x14ac:dyDescent="0.2">
      <c r="A120" s="11" t="s">
        <v>210</v>
      </c>
      <c r="B120" s="12" t="s">
        <v>4</v>
      </c>
      <c r="C120" s="25" t="s">
        <v>212</v>
      </c>
      <c r="D120" s="25"/>
      <c r="E120" s="19">
        <v>20.88</v>
      </c>
    </row>
    <row r="121" spans="1:5" s="8" customFormat="1" ht="24" customHeight="1" x14ac:dyDescent="0.2">
      <c r="A121" s="9" t="s">
        <v>213</v>
      </c>
      <c r="B121" s="10" t="s">
        <v>4</v>
      </c>
      <c r="C121" s="24" t="s">
        <v>214</v>
      </c>
      <c r="D121" s="24"/>
      <c r="E121" s="18">
        <v>425.8</v>
      </c>
    </row>
    <row r="122" spans="1:5" s="16" customFormat="1" ht="18" customHeight="1" x14ac:dyDescent="0.2">
      <c r="A122" s="14" t="s">
        <v>215</v>
      </c>
      <c r="B122" s="15" t="s">
        <v>4</v>
      </c>
      <c r="C122" s="46" t="s">
        <v>216</v>
      </c>
      <c r="D122" s="46"/>
      <c r="E122" s="20">
        <v>425.8</v>
      </c>
    </row>
    <row r="123" spans="1:5" ht="18" customHeight="1" x14ac:dyDescent="0.2">
      <c r="A123" s="11" t="s">
        <v>217</v>
      </c>
      <c r="B123" s="12" t="s">
        <v>4</v>
      </c>
      <c r="C123" s="25" t="s">
        <v>218</v>
      </c>
      <c r="D123" s="25"/>
      <c r="E123" s="19">
        <v>-81.12</v>
      </c>
    </row>
    <row r="124" spans="1:5" ht="30" customHeight="1" x14ac:dyDescent="0.2">
      <c r="A124" s="11" t="s">
        <v>219</v>
      </c>
      <c r="B124" s="12" t="s">
        <v>4</v>
      </c>
      <c r="C124" s="25" t="s">
        <v>220</v>
      </c>
      <c r="D124" s="25"/>
      <c r="E124" s="19">
        <v>-81.12</v>
      </c>
    </row>
    <row r="125" spans="1:5" s="16" customFormat="1" ht="15.75" customHeight="1" x14ac:dyDescent="0.2">
      <c r="A125" s="14" t="s">
        <v>221</v>
      </c>
      <c r="B125" s="15" t="s">
        <v>4</v>
      </c>
      <c r="C125" s="46" t="s">
        <v>222</v>
      </c>
      <c r="D125" s="46"/>
      <c r="E125" s="20">
        <v>83.83</v>
      </c>
    </row>
    <row r="126" spans="1:5" ht="29.25" customHeight="1" x14ac:dyDescent="0.2">
      <c r="A126" s="11" t="s">
        <v>223</v>
      </c>
      <c r="B126" s="12" t="s">
        <v>4</v>
      </c>
      <c r="C126" s="25" t="s">
        <v>224</v>
      </c>
      <c r="D126" s="25"/>
      <c r="E126" s="19">
        <v>83.83</v>
      </c>
    </row>
    <row r="127" spans="1:5" s="16" customFormat="1" ht="21" customHeight="1" x14ac:dyDescent="0.2">
      <c r="A127" s="14" t="s">
        <v>225</v>
      </c>
      <c r="B127" s="15" t="s">
        <v>4</v>
      </c>
      <c r="C127" s="46" t="s">
        <v>226</v>
      </c>
      <c r="D127" s="46"/>
      <c r="E127" s="20">
        <v>423.09</v>
      </c>
    </row>
    <row r="128" spans="1:5" ht="15.75" customHeight="1" x14ac:dyDescent="0.2">
      <c r="A128" s="11" t="s">
        <v>227</v>
      </c>
      <c r="B128" s="12" t="s">
        <v>4</v>
      </c>
      <c r="C128" s="25" t="s">
        <v>228</v>
      </c>
      <c r="D128" s="25"/>
      <c r="E128" s="19">
        <v>422.83</v>
      </c>
    </row>
    <row r="129" spans="1:5" ht="32.25" customHeight="1" x14ac:dyDescent="0.2">
      <c r="A129" s="11" t="s">
        <v>229</v>
      </c>
      <c r="B129" s="12" t="s">
        <v>4</v>
      </c>
      <c r="C129" s="25" t="s">
        <v>230</v>
      </c>
      <c r="D129" s="25"/>
      <c r="E129" s="19">
        <v>0.25</v>
      </c>
    </row>
    <row r="130" spans="1:5" s="8" customFormat="1" ht="17.25" customHeight="1" x14ac:dyDescent="0.2">
      <c r="A130" s="9" t="s">
        <v>231</v>
      </c>
      <c r="B130" s="10" t="s">
        <v>4</v>
      </c>
      <c r="C130" s="24" t="s">
        <v>232</v>
      </c>
      <c r="D130" s="24"/>
      <c r="E130" s="18">
        <v>40928.47</v>
      </c>
    </row>
    <row r="131" spans="1:5" s="16" customFormat="1" ht="19.5" customHeight="1" x14ac:dyDescent="0.2">
      <c r="A131" s="14" t="s">
        <v>233</v>
      </c>
      <c r="B131" s="15" t="s">
        <v>4</v>
      </c>
      <c r="C131" s="46" t="s">
        <v>234</v>
      </c>
      <c r="D131" s="46"/>
      <c r="E131" s="20">
        <v>40117.61</v>
      </c>
    </row>
    <row r="132" spans="1:5" ht="19.5" customHeight="1" x14ac:dyDescent="0.2">
      <c r="A132" s="11" t="s">
        <v>235</v>
      </c>
      <c r="B132" s="12" t="s">
        <v>4</v>
      </c>
      <c r="C132" s="25" t="s">
        <v>236</v>
      </c>
      <c r="D132" s="25"/>
      <c r="E132" s="19">
        <v>40117.61</v>
      </c>
    </row>
    <row r="133" spans="1:5" ht="19.5" customHeight="1" x14ac:dyDescent="0.2">
      <c r="A133" s="11" t="s">
        <v>237</v>
      </c>
      <c r="B133" s="12" t="s">
        <v>4</v>
      </c>
      <c r="C133" s="25" t="s">
        <v>238</v>
      </c>
      <c r="D133" s="25"/>
      <c r="E133" s="19">
        <v>40117.61</v>
      </c>
    </row>
    <row r="134" spans="1:5" ht="19.5" customHeight="1" x14ac:dyDescent="0.2">
      <c r="A134" s="11" t="s">
        <v>237</v>
      </c>
      <c r="B134" s="12" t="s">
        <v>4</v>
      </c>
      <c r="C134" s="25" t="s">
        <v>239</v>
      </c>
      <c r="D134" s="25"/>
      <c r="E134" s="19">
        <v>35</v>
      </c>
    </row>
    <row r="135" spans="1:5" ht="19.5" customHeight="1" x14ac:dyDescent="0.2">
      <c r="A135" s="11" t="s">
        <v>237</v>
      </c>
      <c r="B135" s="12" t="s">
        <v>4</v>
      </c>
      <c r="C135" s="25" t="s">
        <v>240</v>
      </c>
      <c r="D135" s="25"/>
      <c r="E135" s="19">
        <v>35485.879999999997</v>
      </c>
    </row>
    <row r="136" spans="1:5" ht="19.5" customHeight="1" x14ac:dyDescent="0.2">
      <c r="A136" s="11" t="s">
        <v>237</v>
      </c>
      <c r="B136" s="12" t="s">
        <v>4</v>
      </c>
      <c r="C136" s="25" t="s">
        <v>241</v>
      </c>
      <c r="D136" s="25"/>
      <c r="E136" s="19">
        <v>4398.99</v>
      </c>
    </row>
    <row r="137" spans="1:5" ht="19.5" customHeight="1" x14ac:dyDescent="0.2">
      <c r="A137" s="11" t="s">
        <v>237</v>
      </c>
      <c r="B137" s="12" t="s">
        <v>4</v>
      </c>
      <c r="C137" s="25" t="s">
        <v>242</v>
      </c>
      <c r="D137" s="25"/>
      <c r="E137" s="19">
        <v>197.74</v>
      </c>
    </row>
    <row r="138" spans="1:5" ht="20.25" customHeight="1" x14ac:dyDescent="0.2">
      <c r="A138" s="11" t="s">
        <v>243</v>
      </c>
      <c r="B138" s="12" t="s">
        <v>4</v>
      </c>
      <c r="C138" s="25" t="s">
        <v>244</v>
      </c>
      <c r="D138" s="25"/>
      <c r="E138" s="19">
        <v>810.85</v>
      </c>
    </row>
    <row r="139" spans="1:5" s="16" customFormat="1" ht="17.25" customHeight="1" x14ac:dyDescent="0.2">
      <c r="A139" s="14" t="s">
        <v>245</v>
      </c>
      <c r="B139" s="15" t="s">
        <v>4</v>
      </c>
      <c r="C139" s="46" t="s">
        <v>246</v>
      </c>
      <c r="D139" s="46"/>
      <c r="E139" s="20">
        <v>810.85</v>
      </c>
    </row>
    <row r="140" spans="1:5" ht="16.5" customHeight="1" x14ac:dyDescent="0.2">
      <c r="A140" s="11" t="s">
        <v>247</v>
      </c>
      <c r="B140" s="12" t="s">
        <v>4</v>
      </c>
      <c r="C140" s="25" t="s">
        <v>248</v>
      </c>
      <c r="D140" s="25"/>
      <c r="E140" s="19">
        <v>810.85</v>
      </c>
    </row>
    <row r="141" spans="1:5" ht="16.5" customHeight="1" x14ac:dyDescent="0.2">
      <c r="A141" s="11" t="s">
        <v>247</v>
      </c>
      <c r="B141" s="12" t="s">
        <v>4</v>
      </c>
      <c r="C141" s="25" t="s">
        <v>249</v>
      </c>
      <c r="D141" s="25"/>
      <c r="E141" s="19">
        <v>312.01</v>
      </c>
    </row>
    <row r="142" spans="1:5" ht="16.5" customHeight="1" x14ac:dyDescent="0.2">
      <c r="A142" s="11" t="s">
        <v>247</v>
      </c>
      <c r="B142" s="12" t="s">
        <v>4</v>
      </c>
      <c r="C142" s="25" t="s">
        <v>250</v>
      </c>
      <c r="D142" s="25"/>
      <c r="E142" s="19">
        <v>2.5299999999999998</v>
      </c>
    </row>
    <row r="143" spans="1:5" ht="16.5" customHeight="1" x14ac:dyDescent="0.2">
      <c r="A143" s="11" t="s">
        <v>247</v>
      </c>
      <c r="B143" s="12" t="s">
        <v>4</v>
      </c>
      <c r="C143" s="25" t="s">
        <v>251</v>
      </c>
      <c r="D143" s="25"/>
      <c r="E143" s="19">
        <v>351.2</v>
      </c>
    </row>
    <row r="144" spans="1:5" ht="16.5" customHeight="1" x14ac:dyDescent="0.2">
      <c r="A144" s="11" t="s">
        <v>247</v>
      </c>
      <c r="B144" s="12" t="s">
        <v>4</v>
      </c>
      <c r="C144" s="25" t="s">
        <v>252</v>
      </c>
      <c r="D144" s="25"/>
      <c r="E144" s="19">
        <v>144.31</v>
      </c>
    </row>
    <row r="145" spans="1:5" ht="16.5" customHeight="1" x14ac:dyDescent="0.2">
      <c r="A145" s="11" t="s">
        <v>247</v>
      </c>
      <c r="B145" s="12" t="s">
        <v>4</v>
      </c>
      <c r="C145" s="25" t="s">
        <v>253</v>
      </c>
      <c r="D145" s="25"/>
      <c r="E145" s="19">
        <v>0.8</v>
      </c>
    </row>
    <row r="146" spans="1:5" s="8" customFormat="1" ht="18" customHeight="1" x14ac:dyDescent="0.2">
      <c r="A146" s="9" t="s">
        <v>254</v>
      </c>
      <c r="B146" s="10" t="s">
        <v>4</v>
      </c>
      <c r="C146" s="24" t="s">
        <v>255</v>
      </c>
      <c r="D146" s="24"/>
      <c r="E146" s="18">
        <v>3827.78</v>
      </c>
    </row>
    <row r="147" spans="1:5" ht="29.25" customHeight="1" x14ac:dyDescent="0.2">
      <c r="A147" s="13" t="s">
        <v>256</v>
      </c>
      <c r="B147" s="12" t="s">
        <v>4</v>
      </c>
      <c r="C147" s="25" t="s">
        <v>257</v>
      </c>
      <c r="D147" s="25"/>
      <c r="E147" s="19">
        <v>1585.89</v>
      </c>
    </row>
    <row r="148" spans="1:5" ht="43.5" customHeight="1" x14ac:dyDescent="0.2">
      <c r="A148" s="13" t="s">
        <v>258</v>
      </c>
      <c r="B148" s="12" t="s">
        <v>4</v>
      </c>
      <c r="C148" s="25" t="s">
        <v>259</v>
      </c>
      <c r="D148" s="25"/>
      <c r="E148" s="19">
        <v>1582.51</v>
      </c>
    </row>
    <row r="149" spans="1:5" ht="43.5" customHeight="1" x14ac:dyDescent="0.2">
      <c r="A149" s="13" t="s">
        <v>260</v>
      </c>
      <c r="B149" s="12" t="s">
        <v>4</v>
      </c>
      <c r="C149" s="25" t="s">
        <v>261</v>
      </c>
      <c r="D149" s="25"/>
      <c r="E149" s="19">
        <v>1582.51</v>
      </c>
    </row>
    <row r="150" spans="1:5" ht="43.5" customHeight="1" x14ac:dyDescent="0.2">
      <c r="A150" s="13" t="s">
        <v>262</v>
      </c>
      <c r="B150" s="12" t="s">
        <v>4</v>
      </c>
      <c r="C150" s="25" t="s">
        <v>263</v>
      </c>
      <c r="D150" s="25"/>
      <c r="E150" s="19">
        <v>3.37</v>
      </c>
    </row>
    <row r="151" spans="1:5" ht="43.5" customHeight="1" x14ac:dyDescent="0.2">
      <c r="A151" s="13" t="s">
        <v>264</v>
      </c>
      <c r="B151" s="12" t="s">
        <v>4</v>
      </c>
      <c r="C151" s="25" t="s">
        <v>265</v>
      </c>
      <c r="D151" s="25"/>
      <c r="E151" s="19">
        <v>3.37</v>
      </c>
    </row>
    <row r="152" spans="1:5" s="16" customFormat="1" ht="19.5" customHeight="1" x14ac:dyDescent="0.2">
      <c r="A152" s="14" t="s">
        <v>266</v>
      </c>
      <c r="B152" s="15" t="s">
        <v>4</v>
      </c>
      <c r="C152" s="46" t="s">
        <v>267</v>
      </c>
      <c r="D152" s="46"/>
      <c r="E152" s="20">
        <v>2241.89</v>
      </c>
    </row>
    <row r="153" spans="1:5" ht="19.5" customHeight="1" x14ac:dyDescent="0.2">
      <c r="A153" s="11" t="s">
        <v>268</v>
      </c>
      <c r="B153" s="12" t="s">
        <v>4</v>
      </c>
      <c r="C153" s="25" t="s">
        <v>269</v>
      </c>
      <c r="D153" s="25"/>
      <c r="E153" s="19">
        <v>1934.99</v>
      </c>
    </row>
    <row r="154" spans="1:5" ht="30.75" customHeight="1" x14ac:dyDescent="0.2">
      <c r="A154" s="11" t="s">
        <v>270</v>
      </c>
      <c r="B154" s="12" t="s">
        <v>4</v>
      </c>
      <c r="C154" s="25" t="s">
        <v>271</v>
      </c>
      <c r="D154" s="25"/>
      <c r="E154" s="19">
        <v>379.53</v>
      </c>
    </row>
    <row r="155" spans="1:5" ht="27.75" customHeight="1" x14ac:dyDescent="0.2">
      <c r="A155" s="11" t="s">
        <v>272</v>
      </c>
      <c r="B155" s="12" t="s">
        <v>4</v>
      </c>
      <c r="C155" s="25" t="s">
        <v>273</v>
      </c>
      <c r="D155" s="25"/>
      <c r="E155" s="19">
        <v>1555.45</v>
      </c>
    </row>
    <row r="156" spans="1:5" ht="27.75" customHeight="1" x14ac:dyDescent="0.2">
      <c r="A156" s="11" t="s">
        <v>272</v>
      </c>
      <c r="B156" s="12" t="s">
        <v>4</v>
      </c>
      <c r="C156" s="25" t="s">
        <v>274</v>
      </c>
      <c r="D156" s="25"/>
      <c r="E156" s="19">
        <v>736.86</v>
      </c>
    </row>
    <row r="157" spans="1:5" ht="27.75" customHeight="1" x14ac:dyDescent="0.2">
      <c r="A157" s="11" t="s">
        <v>272</v>
      </c>
      <c r="B157" s="12" t="s">
        <v>4</v>
      </c>
      <c r="C157" s="25" t="s">
        <v>275</v>
      </c>
      <c r="D157" s="25"/>
      <c r="E157" s="19">
        <v>818.6</v>
      </c>
    </row>
    <row r="158" spans="1:5" s="16" customFormat="1" ht="30" customHeight="1" x14ac:dyDescent="0.2">
      <c r="A158" s="14" t="s">
        <v>276</v>
      </c>
      <c r="B158" s="15" t="s">
        <v>4</v>
      </c>
      <c r="C158" s="46" t="s">
        <v>277</v>
      </c>
      <c r="D158" s="46"/>
      <c r="E158" s="20">
        <v>306.89999999999998</v>
      </c>
    </row>
    <row r="159" spans="1:5" ht="29.25" customHeight="1" x14ac:dyDescent="0.2">
      <c r="A159" s="11" t="s">
        <v>278</v>
      </c>
      <c r="B159" s="12" t="s">
        <v>4</v>
      </c>
      <c r="C159" s="25" t="s">
        <v>279</v>
      </c>
      <c r="D159" s="25"/>
      <c r="E159" s="19">
        <v>306.89999999999998</v>
      </c>
    </row>
    <row r="160" spans="1:5" s="8" customFormat="1" ht="21" customHeight="1" x14ac:dyDescent="0.2">
      <c r="A160" s="9" t="s">
        <v>280</v>
      </c>
      <c r="B160" s="10" t="s">
        <v>4</v>
      </c>
      <c r="C160" s="24" t="s">
        <v>281</v>
      </c>
      <c r="D160" s="24"/>
      <c r="E160" s="18">
        <v>3915.47</v>
      </c>
    </row>
    <row r="161" spans="1:5" s="16" customFormat="1" ht="19.5" customHeight="1" x14ac:dyDescent="0.2">
      <c r="A161" s="14" t="s">
        <v>282</v>
      </c>
      <c r="B161" s="15" t="s">
        <v>4</v>
      </c>
      <c r="C161" s="46" t="s">
        <v>283</v>
      </c>
      <c r="D161" s="46"/>
      <c r="E161" s="20">
        <v>43.88</v>
      </c>
    </row>
    <row r="162" spans="1:5" ht="27.75" customHeight="1" x14ac:dyDescent="0.2">
      <c r="A162" s="13" t="s">
        <v>284</v>
      </c>
      <c r="B162" s="12" t="s">
        <v>4</v>
      </c>
      <c r="C162" s="25" t="s">
        <v>285</v>
      </c>
      <c r="D162" s="25"/>
      <c r="E162" s="19">
        <v>41.37</v>
      </c>
    </row>
    <row r="163" spans="1:5" ht="27.75" customHeight="1" x14ac:dyDescent="0.2">
      <c r="A163" s="13" t="s">
        <v>286</v>
      </c>
      <c r="B163" s="12" t="s">
        <v>4</v>
      </c>
      <c r="C163" s="25" t="s">
        <v>287</v>
      </c>
      <c r="D163" s="25"/>
      <c r="E163" s="19">
        <v>41.37</v>
      </c>
    </row>
    <row r="164" spans="1:5" ht="27.75" customHeight="1" x14ac:dyDescent="0.2">
      <c r="A164" s="11" t="s">
        <v>288</v>
      </c>
      <c r="B164" s="12" t="s">
        <v>4</v>
      </c>
      <c r="C164" s="25" t="s">
        <v>289</v>
      </c>
      <c r="D164" s="25"/>
      <c r="E164" s="19">
        <v>2.5</v>
      </c>
    </row>
    <row r="165" spans="1:5" ht="42" customHeight="1" x14ac:dyDescent="0.2">
      <c r="A165" s="13" t="s">
        <v>290</v>
      </c>
      <c r="B165" s="12" t="s">
        <v>4</v>
      </c>
      <c r="C165" s="25" t="s">
        <v>291</v>
      </c>
      <c r="D165" s="25"/>
      <c r="E165" s="19">
        <v>2.5</v>
      </c>
    </row>
    <row r="166" spans="1:5" ht="27" customHeight="1" x14ac:dyDescent="0.2">
      <c r="A166" s="11" t="s">
        <v>292</v>
      </c>
      <c r="B166" s="12" t="s">
        <v>4</v>
      </c>
      <c r="C166" s="25" t="s">
        <v>293</v>
      </c>
      <c r="D166" s="25"/>
      <c r="E166" s="19">
        <v>10</v>
      </c>
    </row>
    <row r="167" spans="1:5" ht="38.25" customHeight="1" x14ac:dyDescent="0.2">
      <c r="A167" s="13" t="s">
        <v>294</v>
      </c>
      <c r="B167" s="12" t="s">
        <v>4</v>
      </c>
      <c r="C167" s="25" t="s">
        <v>295</v>
      </c>
      <c r="D167" s="25"/>
      <c r="E167" s="19">
        <v>10</v>
      </c>
    </row>
    <row r="168" spans="1:5" ht="28.5" customHeight="1" x14ac:dyDescent="0.2">
      <c r="A168" s="11" t="s">
        <v>296</v>
      </c>
      <c r="B168" s="12" t="s">
        <v>4</v>
      </c>
      <c r="C168" s="25" t="s">
        <v>297</v>
      </c>
      <c r="D168" s="25"/>
      <c r="E168" s="19">
        <v>216</v>
      </c>
    </row>
    <row r="169" spans="1:5" ht="28.5" customHeight="1" x14ac:dyDescent="0.2">
      <c r="A169" s="11" t="s">
        <v>298</v>
      </c>
      <c r="B169" s="12" t="s">
        <v>4</v>
      </c>
      <c r="C169" s="25" t="s">
        <v>299</v>
      </c>
      <c r="D169" s="25"/>
      <c r="E169" s="19">
        <v>212</v>
      </c>
    </row>
    <row r="170" spans="1:5" ht="41.25" customHeight="1" x14ac:dyDescent="0.2">
      <c r="A170" s="13" t="s">
        <v>300</v>
      </c>
      <c r="B170" s="12" t="s">
        <v>4</v>
      </c>
      <c r="C170" s="25" t="s">
        <v>301</v>
      </c>
      <c r="D170" s="25"/>
      <c r="E170" s="19">
        <v>212</v>
      </c>
    </row>
    <row r="171" spans="1:5" ht="28.5" customHeight="1" x14ac:dyDescent="0.2">
      <c r="A171" s="11" t="s">
        <v>302</v>
      </c>
      <c r="B171" s="12" t="s">
        <v>4</v>
      </c>
      <c r="C171" s="25" t="s">
        <v>303</v>
      </c>
      <c r="D171" s="25"/>
      <c r="E171" s="19">
        <v>4</v>
      </c>
    </row>
    <row r="172" spans="1:5" ht="41.25" customHeight="1" x14ac:dyDescent="0.2">
      <c r="A172" s="13" t="s">
        <v>304</v>
      </c>
      <c r="B172" s="12" t="s">
        <v>4</v>
      </c>
      <c r="C172" s="25" t="s">
        <v>305</v>
      </c>
      <c r="D172" s="25"/>
      <c r="E172" s="19">
        <v>4</v>
      </c>
    </row>
    <row r="173" spans="1:5" ht="21.75" customHeight="1" x14ac:dyDescent="0.2">
      <c r="A173" s="11" t="s">
        <v>306</v>
      </c>
      <c r="B173" s="12" t="s">
        <v>4</v>
      </c>
      <c r="C173" s="25" t="s">
        <v>307</v>
      </c>
      <c r="D173" s="25"/>
      <c r="E173" s="19">
        <v>303.67</v>
      </c>
    </row>
    <row r="174" spans="1:5" ht="30" customHeight="1" x14ac:dyDescent="0.2">
      <c r="A174" s="11" t="s">
        <v>308</v>
      </c>
      <c r="B174" s="12" t="s">
        <v>4</v>
      </c>
      <c r="C174" s="25" t="s">
        <v>309</v>
      </c>
      <c r="D174" s="25"/>
      <c r="E174" s="19">
        <v>303.67</v>
      </c>
    </row>
    <row r="175" spans="1:5" ht="41.25" customHeight="1" x14ac:dyDescent="0.2">
      <c r="A175" s="13" t="s">
        <v>310</v>
      </c>
      <c r="B175" s="12" t="s">
        <v>4</v>
      </c>
      <c r="C175" s="25" t="s">
        <v>311</v>
      </c>
      <c r="D175" s="25"/>
      <c r="E175" s="19">
        <v>303.67</v>
      </c>
    </row>
    <row r="176" spans="1:5" ht="41.25" customHeight="1" x14ac:dyDescent="0.2">
      <c r="A176" s="13" t="s">
        <v>310</v>
      </c>
      <c r="B176" s="12" t="s">
        <v>4</v>
      </c>
      <c r="C176" s="25" t="s">
        <v>312</v>
      </c>
      <c r="D176" s="25"/>
      <c r="E176" s="19">
        <v>303.67</v>
      </c>
    </row>
    <row r="177" spans="1:5" ht="41.25" customHeight="1" x14ac:dyDescent="0.2">
      <c r="A177" s="13" t="s">
        <v>310</v>
      </c>
      <c r="B177" s="12" t="s">
        <v>4</v>
      </c>
      <c r="C177" s="25" t="s">
        <v>313</v>
      </c>
      <c r="D177" s="25"/>
      <c r="E177" s="19" t="s">
        <v>20</v>
      </c>
    </row>
    <row r="178" spans="1:5" ht="41.25" customHeight="1" x14ac:dyDescent="0.2">
      <c r="A178" s="13" t="s">
        <v>314</v>
      </c>
      <c r="B178" s="12" t="s">
        <v>4</v>
      </c>
      <c r="C178" s="25" t="s">
        <v>315</v>
      </c>
      <c r="D178" s="25"/>
      <c r="E178" s="19">
        <v>128.63999999999999</v>
      </c>
    </row>
    <row r="179" spans="1:5" ht="19.5" customHeight="1" x14ac:dyDescent="0.2">
      <c r="A179" s="11" t="s">
        <v>316</v>
      </c>
      <c r="B179" s="12" t="s">
        <v>4</v>
      </c>
      <c r="C179" s="25" t="s">
        <v>317</v>
      </c>
      <c r="D179" s="25"/>
      <c r="E179" s="19">
        <v>58.64</v>
      </c>
    </row>
    <row r="180" spans="1:5" ht="19.5" customHeight="1" x14ac:dyDescent="0.2">
      <c r="A180" s="11" t="s">
        <v>318</v>
      </c>
      <c r="B180" s="12" t="s">
        <v>4</v>
      </c>
      <c r="C180" s="25" t="s">
        <v>319</v>
      </c>
      <c r="D180" s="25"/>
      <c r="E180" s="19">
        <v>70</v>
      </c>
    </row>
    <row r="181" spans="1:5" ht="29.25" customHeight="1" x14ac:dyDescent="0.2">
      <c r="A181" s="11" t="s">
        <v>320</v>
      </c>
      <c r="B181" s="12" t="s">
        <v>4</v>
      </c>
      <c r="C181" s="25" t="s">
        <v>321</v>
      </c>
      <c r="D181" s="25"/>
      <c r="E181" s="19">
        <v>70</v>
      </c>
    </row>
    <row r="182" spans="1:5" ht="29.25" customHeight="1" x14ac:dyDescent="0.2">
      <c r="A182" s="11" t="s">
        <v>322</v>
      </c>
      <c r="B182" s="12" t="s">
        <v>4</v>
      </c>
      <c r="C182" s="25" t="s">
        <v>323</v>
      </c>
      <c r="D182" s="25"/>
      <c r="E182" s="19">
        <v>11</v>
      </c>
    </row>
    <row r="183" spans="1:5" ht="42" customHeight="1" x14ac:dyDescent="0.2">
      <c r="A183" s="13" t="s">
        <v>324</v>
      </c>
      <c r="B183" s="12" t="s">
        <v>4</v>
      </c>
      <c r="C183" s="25" t="s">
        <v>325</v>
      </c>
      <c r="D183" s="25"/>
      <c r="E183" s="19">
        <v>11</v>
      </c>
    </row>
    <row r="184" spans="1:5" ht="42" customHeight="1" x14ac:dyDescent="0.2">
      <c r="A184" s="13" t="s">
        <v>324</v>
      </c>
      <c r="B184" s="12" t="s">
        <v>4</v>
      </c>
      <c r="C184" s="25" t="s">
        <v>326</v>
      </c>
      <c r="D184" s="25"/>
      <c r="E184" s="19">
        <v>11</v>
      </c>
    </row>
    <row r="185" spans="1:5" ht="19.5" customHeight="1" x14ac:dyDescent="0.2">
      <c r="A185" s="11" t="s">
        <v>327</v>
      </c>
      <c r="B185" s="12" t="s">
        <v>4</v>
      </c>
      <c r="C185" s="25" t="s">
        <v>328</v>
      </c>
      <c r="D185" s="25"/>
      <c r="E185" s="19">
        <v>602.75</v>
      </c>
    </row>
    <row r="186" spans="1:5" ht="19.5" customHeight="1" x14ac:dyDescent="0.2">
      <c r="A186" s="11" t="s">
        <v>329</v>
      </c>
      <c r="B186" s="12" t="s">
        <v>4</v>
      </c>
      <c r="C186" s="25" t="s">
        <v>330</v>
      </c>
      <c r="D186" s="25"/>
      <c r="E186" s="19">
        <v>602.75</v>
      </c>
    </row>
    <row r="187" spans="1:5" ht="30" customHeight="1" x14ac:dyDescent="0.2">
      <c r="A187" s="11" t="s">
        <v>331</v>
      </c>
      <c r="B187" s="12" t="s">
        <v>4</v>
      </c>
      <c r="C187" s="25" t="s">
        <v>332</v>
      </c>
      <c r="D187" s="25"/>
      <c r="E187" s="19">
        <v>602.75</v>
      </c>
    </row>
    <row r="188" spans="1:5" ht="30" customHeight="1" x14ac:dyDescent="0.2">
      <c r="A188" s="11" t="s">
        <v>333</v>
      </c>
      <c r="B188" s="12" t="s">
        <v>4</v>
      </c>
      <c r="C188" s="25" t="s">
        <v>334</v>
      </c>
      <c r="D188" s="25"/>
      <c r="E188" s="19">
        <v>24</v>
      </c>
    </row>
    <row r="189" spans="1:5" ht="30" customHeight="1" x14ac:dyDescent="0.2">
      <c r="A189" s="11" t="s">
        <v>335</v>
      </c>
      <c r="B189" s="12" t="s">
        <v>4</v>
      </c>
      <c r="C189" s="25" t="s">
        <v>336</v>
      </c>
      <c r="D189" s="25"/>
      <c r="E189" s="19">
        <v>24</v>
      </c>
    </row>
    <row r="190" spans="1:5" ht="30.75" customHeight="1" x14ac:dyDescent="0.2">
      <c r="A190" s="11" t="s">
        <v>335</v>
      </c>
      <c r="B190" s="12" t="s">
        <v>4</v>
      </c>
      <c r="C190" s="25" t="s">
        <v>337</v>
      </c>
      <c r="D190" s="25"/>
      <c r="E190" s="19">
        <v>15</v>
      </c>
    </row>
    <row r="191" spans="1:5" ht="42" customHeight="1" x14ac:dyDescent="0.2">
      <c r="A191" s="13" t="s">
        <v>338</v>
      </c>
      <c r="B191" s="12" t="s">
        <v>4</v>
      </c>
      <c r="C191" s="25" t="s">
        <v>339</v>
      </c>
      <c r="D191" s="25"/>
      <c r="E191" s="19">
        <v>9</v>
      </c>
    </row>
    <row r="192" spans="1:5" ht="33" customHeight="1" x14ac:dyDescent="0.2">
      <c r="A192" s="11" t="s">
        <v>340</v>
      </c>
      <c r="B192" s="12" t="s">
        <v>4</v>
      </c>
      <c r="C192" s="25" t="s">
        <v>341</v>
      </c>
      <c r="D192" s="25"/>
      <c r="E192" s="19">
        <v>113.19</v>
      </c>
    </row>
    <row r="193" spans="1:5" ht="42" customHeight="1" x14ac:dyDescent="0.2">
      <c r="A193" s="13" t="s">
        <v>342</v>
      </c>
      <c r="B193" s="12" t="s">
        <v>4</v>
      </c>
      <c r="C193" s="25" t="s">
        <v>343</v>
      </c>
      <c r="D193" s="25"/>
      <c r="E193" s="19">
        <v>113.19</v>
      </c>
    </row>
    <row r="194" spans="1:5" ht="42" customHeight="1" x14ac:dyDescent="0.2">
      <c r="A194" s="13" t="s">
        <v>342</v>
      </c>
      <c r="B194" s="12" t="s">
        <v>4</v>
      </c>
      <c r="C194" s="25" t="s">
        <v>344</v>
      </c>
      <c r="D194" s="25"/>
      <c r="E194" s="19">
        <v>103.19</v>
      </c>
    </row>
    <row r="195" spans="1:5" ht="42" customHeight="1" x14ac:dyDescent="0.2">
      <c r="A195" s="13" t="s">
        <v>342</v>
      </c>
      <c r="B195" s="12" t="s">
        <v>4</v>
      </c>
      <c r="C195" s="25" t="s">
        <v>345</v>
      </c>
      <c r="D195" s="25"/>
      <c r="E195" s="19">
        <v>10</v>
      </c>
    </row>
    <row r="196" spans="1:5" s="16" customFormat="1" ht="21" customHeight="1" x14ac:dyDescent="0.2">
      <c r="A196" s="14" t="s">
        <v>346</v>
      </c>
      <c r="B196" s="15" t="s">
        <v>4</v>
      </c>
      <c r="C196" s="46" t="s">
        <v>347</v>
      </c>
      <c r="D196" s="46"/>
      <c r="E196" s="20">
        <v>2462.34</v>
      </c>
    </row>
    <row r="197" spans="1:5" ht="21" customHeight="1" x14ac:dyDescent="0.2">
      <c r="A197" s="11" t="s">
        <v>348</v>
      </c>
      <c r="B197" s="12" t="s">
        <v>4</v>
      </c>
      <c r="C197" s="25" t="s">
        <v>349</v>
      </c>
      <c r="D197" s="25"/>
      <c r="E197" s="19">
        <v>2462.34</v>
      </c>
    </row>
    <row r="198" spans="1:5" ht="21" customHeight="1" x14ac:dyDescent="0.2">
      <c r="A198" s="11" t="s">
        <v>348</v>
      </c>
      <c r="B198" s="12" t="s">
        <v>4</v>
      </c>
      <c r="C198" s="25" t="s">
        <v>350</v>
      </c>
      <c r="D198" s="25"/>
      <c r="E198" s="19">
        <v>5.5</v>
      </c>
    </row>
    <row r="199" spans="1:5" ht="21" customHeight="1" x14ac:dyDescent="0.2">
      <c r="A199" s="11" t="s">
        <v>348</v>
      </c>
      <c r="B199" s="12" t="s">
        <v>4</v>
      </c>
      <c r="C199" s="25" t="s">
        <v>351</v>
      </c>
      <c r="D199" s="25"/>
      <c r="E199" s="19">
        <v>45.32</v>
      </c>
    </row>
    <row r="200" spans="1:5" ht="21" customHeight="1" x14ac:dyDescent="0.2">
      <c r="A200" s="11" t="s">
        <v>348</v>
      </c>
      <c r="B200" s="12" t="s">
        <v>4</v>
      </c>
      <c r="C200" s="25" t="s">
        <v>352</v>
      </c>
      <c r="D200" s="25"/>
      <c r="E200" s="19">
        <v>16.149999999999999</v>
      </c>
    </row>
    <row r="201" spans="1:5" ht="21" customHeight="1" x14ac:dyDescent="0.2">
      <c r="A201" s="11" t="s">
        <v>348</v>
      </c>
      <c r="B201" s="12" t="s">
        <v>4</v>
      </c>
      <c r="C201" s="25" t="s">
        <v>353</v>
      </c>
      <c r="D201" s="25"/>
      <c r="E201" s="19" t="s">
        <v>20</v>
      </c>
    </row>
    <row r="202" spans="1:5" ht="21" customHeight="1" x14ac:dyDescent="0.2">
      <c r="A202" s="11" t="s">
        <v>348</v>
      </c>
      <c r="B202" s="12" t="s">
        <v>4</v>
      </c>
      <c r="C202" s="25" t="s">
        <v>354</v>
      </c>
      <c r="D202" s="25"/>
      <c r="E202" s="19">
        <v>921.7</v>
      </c>
    </row>
    <row r="203" spans="1:5" ht="21" customHeight="1" x14ac:dyDescent="0.2">
      <c r="A203" s="11" t="s">
        <v>348</v>
      </c>
      <c r="B203" s="12" t="s">
        <v>4</v>
      </c>
      <c r="C203" s="25" t="s">
        <v>355</v>
      </c>
      <c r="D203" s="25"/>
      <c r="E203" s="19">
        <v>10</v>
      </c>
    </row>
    <row r="204" spans="1:5" ht="32.25" customHeight="1" x14ac:dyDescent="0.2">
      <c r="A204" s="13" t="s">
        <v>356</v>
      </c>
      <c r="B204" s="12" t="s">
        <v>4</v>
      </c>
      <c r="C204" s="25" t="s">
        <v>357</v>
      </c>
      <c r="D204" s="25"/>
      <c r="E204" s="19">
        <v>1463.67</v>
      </c>
    </row>
    <row r="205" spans="1:5" ht="32.25" customHeight="1" x14ac:dyDescent="0.2">
      <c r="A205" s="13" t="s">
        <v>356</v>
      </c>
      <c r="B205" s="12" t="s">
        <v>4</v>
      </c>
      <c r="C205" s="25" t="s">
        <v>358</v>
      </c>
      <c r="D205" s="25"/>
      <c r="E205" s="19">
        <v>1463.47</v>
      </c>
    </row>
    <row r="206" spans="1:5" ht="32.25" customHeight="1" x14ac:dyDescent="0.2">
      <c r="A206" s="13" t="s">
        <v>356</v>
      </c>
      <c r="B206" s="12" t="s">
        <v>4</v>
      </c>
      <c r="C206" s="25" t="s">
        <v>359</v>
      </c>
      <c r="D206" s="25"/>
      <c r="E206" s="19">
        <v>0.2</v>
      </c>
    </row>
    <row r="207" spans="1:5" s="8" customFormat="1" ht="19.5" customHeight="1" x14ac:dyDescent="0.2">
      <c r="A207" s="9" t="s">
        <v>360</v>
      </c>
      <c r="B207" s="10" t="s">
        <v>4</v>
      </c>
      <c r="C207" s="24" t="s">
        <v>361</v>
      </c>
      <c r="D207" s="24"/>
      <c r="E207" s="18">
        <f>E208+E213</f>
        <v>70.3</v>
      </c>
    </row>
    <row r="208" spans="1:5" s="16" customFormat="1" ht="16.5" customHeight="1" x14ac:dyDescent="0.2">
      <c r="A208" s="14" t="s">
        <v>362</v>
      </c>
      <c r="B208" s="15" t="s">
        <v>4</v>
      </c>
      <c r="C208" s="46" t="s">
        <v>363</v>
      </c>
      <c r="D208" s="46"/>
      <c r="E208" s="20">
        <f>E209</f>
        <v>1.7</v>
      </c>
    </row>
    <row r="209" spans="1:5" ht="17.25" customHeight="1" x14ac:dyDescent="0.2">
      <c r="A209" s="11" t="s">
        <v>364</v>
      </c>
      <c r="B209" s="12" t="s">
        <v>4</v>
      </c>
      <c r="C209" s="25" t="s">
        <v>365</v>
      </c>
      <c r="D209" s="25"/>
      <c r="E209" s="19">
        <f>E210+E211</f>
        <v>1.7</v>
      </c>
    </row>
    <row r="210" spans="1:5" ht="17.25" customHeight="1" x14ac:dyDescent="0.2">
      <c r="A210" s="11" t="s">
        <v>364</v>
      </c>
      <c r="B210" s="12" t="s">
        <v>4</v>
      </c>
      <c r="C210" s="25" t="s">
        <v>366</v>
      </c>
      <c r="D210" s="25"/>
      <c r="E210" s="19">
        <v>-0.8</v>
      </c>
    </row>
    <row r="211" spans="1:5" ht="17.25" customHeight="1" x14ac:dyDescent="0.2">
      <c r="A211" s="11" t="s">
        <v>364</v>
      </c>
      <c r="B211" s="12" t="s">
        <v>4</v>
      </c>
      <c r="C211" s="25" t="s">
        <v>367</v>
      </c>
      <c r="D211" s="25"/>
      <c r="E211" s="19">
        <v>2.5</v>
      </c>
    </row>
    <row r="212" spans="1:5" s="16" customFormat="1" ht="18" customHeight="1" x14ac:dyDescent="0.2">
      <c r="A212" s="14" t="s">
        <v>368</v>
      </c>
      <c r="B212" s="15" t="s">
        <v>4</v>
      </c>
      <c r="C212" s="46" t="s">
        <v>369</v>
      </c>
      <c r="D212" s="46"/>
      <c r="E212" s="20">
        <f>E214+E215+E216+E217+E218</f>
        <v>68.599999999999994</v>
      </c>
    </row>
    <row r="213" spans="1:5" ht="18.75" customHeight="1" x14ac:dyDescent="0.2">
      <c r="A213" s="11" t="s">
        <v>370</v>
      </c>
      <c r="B213" s="12" t="s">
        <v>4</v>
      </c>
      <c r="C213" s="25" t="s">
        <v>371</v>
      </c>
      <c r="D213" s="25"/>
      <c r="E213" s="19">
        <v>68.599999999999994</v>
      </c>
    </row>
    <row r="214" spans="1:5" ht="18.75" customHeight="1" x14ac:dyDescent="0.2">
      <c r="A214" s="11" t="s">
        <v>370</v>
      </c>
      <c r="B214" s="12" t="s">
        <v>4</v>
      </c>
      <c r="C214" s="25" t="s">
        <v>372</v>
      </c>
      <c r="D214" s="25"/>
      <c r="E214" s="19">
        <v>4</v>
      </c>
    </row>
    <row r="215" spans="1:5" ht="18.75" customHeight="1" x14ac:dyDescent="0.2">
      <c r="A215" s="11" t="s">
        <v>370</v>
      </c>
      <c r="B215" s="12" t="s">
        <v>4</v>
      </c>
      <c r="C215" s="25" t="s">
        <v>373</v>
      </c>
      <c r="D215" s="25"/>
      <c r="E215" s="19">
        <v>0.2</v>
      </c>
    </row>
    <row r="216" spans="1:5" ht="18.75" customHeight="1" x14ac:dyDescent="0.2">
      <c r="A216" s="11" t="s">
        <v>370</v>
      </c>
      <c r="B216" s="12" t="s">
        <v>4</v>
      </c>
      <c r="C216" s="25" t="s">
        <v>374</v>
      </c>
      <c r="D216" s="25"/>
      <c r="E216" s="19">
        <v>0.6</v>
      </c>
    </row>
    <row r="217" spans="1:5" ht="18.75" customHeight="1" x14ac:dyDescent="0.2">
      <c r="A217" s="11" t="s">
        <v>370</v>
      </c>
      <c r="B217" s="12" t="s">
        <v>4</v>
      </c>
      <c r="C217" s="25" t="s">
        <v>375</v>
      </c>
      <c r="D217" s="25"/>
      <c r="E217" s="19">
        <v>28.3</v>
      </c>
    </row>
    <row r="218" spans="1:5" ht="18.75" customHeight="1" x14ac:dyDescent="0.2">
      <c r="A218" s="11" t="s">
        <v>370</v>
      </c>
      <c r="B218" s="12" t="s">
        <v>4</v>
      </c>
      <c r="C218" s="25" t="s">
        <v>376</v>
      </c>
      <c r="D218" s="25"/>
      <c r="E218" s="19">
        <v>35.5</v>
      </c>
    </row>
    <row r="219" spans="1:5" s="8" customFormat="1" ht="23.25" customHeight="1" x14ac:dyDescent="0.2">
      <c r="A219" s="9" t="s">
        <v>377</v>
      </c>
      <c r="B219" s="10" t="s">
        <v>4</v>
      </c>
      <c r="C219" s="24" t="s">
        <v>378</v>
      </c>
      <c r="D219" s="24"/>
      <c r="E219" s="18">
        <f>E221+E226+E250+E289+E291+E294+E300</f>
        <v>992566.9</v>
      </c>
    </row>
    <row r="220" spans="1:5" s="8" customFormat="1" ht="17.25" customHeight="1" x14ac:dyDescent="0.2">
      <c r="A220" s="9" t="s">
        <v>379</v>
      </c>
      <c r="B220" s="10" t="s">
        <v>4</v>
      </c>
      <c r="C220" s="24" t="s">
        <v>380</v>
      </c>
      <c r="D220" s="24"/>
      <c r="E220" s="18">
        <f>E221+E226+E250+E289+E291</f>
        <v>991367.56</v>
      </c>
    </row>
    <row r="221" spans="1:5" s="8" customFormat="1" ht="22.5" customHeight="1" x14ac:dyDescent="0.2">
      <c r="A221" s="9" t="s">
        <v>381</v>
      </c>
      <c r="B221" s="10" t="s">
        <v>4</v>
      </c>
      <c r="C221" s="24" t="s">
        <v>382</v>
      </c>
      <c r="D221" s="24"/>
      <c r="E221" s="18">
        <f>E222+E224</f>
        <v>168399.3</v>
      </c>
    </row>
    <row r="222" spans="1:5" s="16" customFormat="1" ht="20.25" customHeight="1" x14ac:dyDescent="0.2">
      <c r="A222" s="14" t="s">
        <v>383</v>
      </c>
      <c r="B222" s="15" t="s">
        <v>4</v>
      </c>
      <c r="C222" s="46" t="s">
        <v>384</v>
      </c>
      <c r="D222" s="46"/>
      <c r="E222" s="20">
        <v>70401</v>
      </c>
    </row>
    <row r="223" spans="1:5" ht="20.25" customHeight="1" x14ac:dyDescent="0.2">
      <c r="A223" s="11" t="s">
        <v>385</v>
      </c>
      <c r="B223" s="12" t="s">
        <v>4</v>
      </c>
      <c r="C223" s="25" t="s">
        <v>386</v>
      </c>
      <c r="D223" s="25"/>
      <c r="E223" s="19">
        <v>70401</v>
      </c>
    </row>
    <row r="224" spans="1:5" s="16" customFormat="1" ht="20.25" customHeight="1" x14ac:dyDescent="0.2">
      <c r="A224" s="14" t="s">
        <v>387</v>
      </c>
      <c r="B224" s="15" t="s">
        <v>4</v>
      </c>
      <c r="C224" s="46" t="s">
        <v>388</v>
      </c>
      <c r="D224" s="46"/>
      <c r="E224" s="20">
        <v>97998.3</v>
      </c>
    </row>
    <row r="225" spans="1:5" ht="20.25" customHeight="1" x14ac:dyDescent="0.2">
      <c r="A225" s="11" t="s">
        <v>389</v>
      </c>
      <c r="B225" s="12" t="s">
        <v>4</v>
      </c>
      <c r="C225" s="25" t="s">
        <v>390</v>
      </c>
      <c r="D225" s="25"/>
      <c r="E225" s="19">
        <v>97998.3</v>
      </c>
    </row>
    <row r="226" spans="1:5" s="8" customFormat="1" ht="20.25" customHeight="1" x14ac:dyDescent="0.2">
      <c r="A226" s="9" t="s">
        <v>391</v>
      </c>
      <c r="B226" s="10" t="s">
        <v>4</v>
      </c>
      <c r="C226" s="24" t="s">
        <v>392</v>
      </c>
      <c r="D226" s="24"/>
      <c r="E226" s="18">
        <f>E227+E229+E231+E233+E235+E237+E239+E242</f>
        <v>240350.75999999998</v>
      </c>
    </row>
    <row r="227" spans="1:5" ht="33" customHeight="1" x14ac:dyDescent="0.2">
      <c r="A227" s="11" t="s">
        <v>393</v>
      </c>
      <c r="B227" s="12" t="s">
        <v>4</v>
      </c>
      <c r="C227" s="25" t="s">
        <v>394</v>
      </c>
      <c r="D227" s="25"/>
      <c r="E227" s="19">
        <v>28772.400000000001</v>
      </c>
    </row>
    <row r="228" spans="1:5" ht="33" customHeight="1" x14ac:dyDescent="0.2">
      <c r="A228" s="11" t="s">
        <v>395</v>
      </c>
      <c r="B228" s="12" t="s">
        <v>4</v>
      </c>
      <c r="C228" s="25" t="s">
        <v>396</v>
      </c>
      <c r="D228" s="25"/>
      <c r="E228" s="19">
        <v>28772.400000000001</v>
      </c>
    </row>
    <row r="229" spans="1:5" ht="33" customHeight="1" x14ac:dyDescent="0.2">
      <c r="A229" s="11" t="s">
        <v>397</v>
      </c>
      <c r="B229" s="12" t="s">
        <v>4</v>
      </c>
      <c r="C229" s="25" t="s">
        <v>398</v>
      </c>
      <c r="D229" s="25"/>
      <c r="E229" s="19">
        <v>23999.3</v>
      </c>
    </row>
    <row r="230" spans="1:5" ht="33" customHeight="1" x14ac:dyDescent="0.2">
      <c r="A230" s="11" t="s">
        <v>399</v>
      </c>
      <c r="B230" s="12" t="s">
        <v>4</v>
      </c>
      <c r="C230" s="25" t="s">
        <v>400</v>
      </c>
      <c r="D230" s="25"/>
      <c r="E230" s="19">
        <v>23999.3</v>
      </c>
    </row>
    <row r="231" spans="1:5" ht="32.25" customHeight="1" x14ac:dyDescent="0.2">
      <c r="A231" s="11" t="s">
        <v>401</v>
      </c>
      <c r="B231" s="12" t="s">
        <v>4</v>
      </c>
      <c r="C231" s="25" t="s">
        <v>402</v>
      </c>
      <c r="D231" s="25"/>
      <c r="E231" s="19">
        <v>2496.6999999999998</v>
      </c>
    </row>
    <row r="232" spans="1:5" ht="32.25" customHeight="1" x14ac:dyDescent="0.2">
      <c r="A232" s="11" t="s">
        <v>403</v>
      </c>
      <c r="B232" s="12" t="s">
        <v>4</v>
      </c>
      <c r="C232" s="25" t="s">
        <v>404</v>
      </c>
      <c r="D232" s="25"/>
      <c r="E232" s="19">
        <v>2496.6999999999998</v>
      </c>
    </row>
    <row r="233" spans="1:5" ht="25.5" customHeight="1" x14ac:dyDescent="0.2">
      <c r="A233" s="11" t="s">
        <v>405</v>
      </c>
      <c r="B233" s="12" t="s">
        <v>4</v>
      </c>
      <c r="C233" s="25" t="s">
        <v>406</v>
      </c>
      <c r="D233" s="25"/>
      <c r="E233" s="19">
        <v>3572.1</v>
      </c>
    </row>
    <row r="234" spans="1:5" ht="23.25" customHeight="1" x14ac:dyDescent="0.2">
      <c r="A234" s="11" t="s">
        <v>407</v>
      </c>
      <c r="B234" s="12" t="s">
        <v>4</v>
      </c>
      <c r="C234" s="25" t="s">
        <v>408</v>
      </c>
      <c r="D234" s="25"/>
      <c r="E234" s="19">
        <v>3572.1</v>
      </c>
    </row>
    <row r="235" spans="1:5" ht="23.25" customHeight="1" x14ac:dyDescent="0.2">
      <c r="A235" s="11" t="s">
        <v>409</v>
      </c>
      <c r="B235" s="12" t="s">
        <v>4</v>
      </c>
      <c r="C235" s="25" t="s">
        <v>410</v>
      </c>
      <c r="D235" s="25"/>
      <c r="E235" s="19">
        <v>323.60000000000002</v>
      </c>
    </row>
    <row r="236" spans="1:5" ht="23.25" customHeight="1" x14ac:dyDescent="0.2">
      <c r="A236" s="11" t="s">
        <v>411</v>
      </c>
      <c r="B236" s="12" t="s">
        <v>4</v>
      </c>
      <c r="C236" s="25" t="s">
        <v>412</v>
      </c>
      <c r="D236" s="25"/>
      <c r="E236" s="19">
        <v>323.60000000000002</v>
      </c>
    </row>
    <row r="237" spans="1:5" ht="27.75" customHeight="1" x14ac:dyDescent="0.2">
      <c r="A237" s="11" t="s">
        <v>413</v>
      </c>
      <c r="B237" s="12" t="s">
        <v>4</v>
      </c>
      <c r="C237" s="25" t="s">
        <v>414</v>
      </c>
      <c r="D237" s="25"/>
      <c r="E237" s="19">
        <v>10689.9</v>
      </c>
    </row>
    <row r="238" spans="1:5" ht="21.75" customHeight="1" x14ac:dyDescent="0.2">
      <c r="A238" s="11" t="s">
        <v>415</v>
      </c>
      <c r="B238" s="12" t="s">
        <v>4</v>
      </c>
      <c r="C238" s="25" t="s">
        <v>416</v>
      </c>
      <c r="D238" s="25"/>
      <c r="E238" s="19">
        <v>10689.9</v>
      </c>
    </row>
    <row r="239" spans="1:5" ht="21.75" customHeight="1" x14ac:dyDescent="0.2">
      <c r="A239" s="11" t="s">
        <v>417</v>
      </c>
      <c r="B239" s="12" t="s">
        <v>4</v>
      </c>
      <c r="C239" s="25" t="s">
        <v>418</v>
      </c>
      <c r="D239" s="25"/>
      <c r="E239" s="19">
        <v>9467.7999999999993</v>
      </c>
    </row>
    <row r="240" spans="1:5" ht="21.75" customHeight="1" x14ac:dyDescent="0.2">
      <c r="A240" s="11" t="s">
        <v>419</v>
      </c>
      <c r="B240" s="12" t="s">
        <v>4</v>
      </c>
      <c r="C240" s="25" t="s">
        <v>420</v>
      </c>
      <c r="D240" s="25"/>
      <c r="E240" s="19">
        <v>9467.7999999999993</v>
      </c>
    </row>
    <row r="241" spans="1:5" ht="21.75" customHeight="1" x14ac:dyDescent="0.2">
      <c r="A241" s="11" t="s">
        <v>419</v>
      </c>
      <c r="B241" s="12" t="s">
        <v>4</v>
      </c>
      <c r="C241" s="25" t="s">
        <v>421</v>
      </c>
      <c r="D241" s="25"/>
      <c r="E241" s="19">
        <v>9467.9</v>
      </c>
    </row>
    <row r="242" spans="1:5" s="16" customFormat="1" ht="17.25" customHeight="1" x14ac:dyDescent="0.2">
      <c r="A242" s="14" t="s">
        <v>422</v>
      </c>
      <c r="B242" s="15" t="s">
        <v>4</v>
      </c>
      <c r="C242" s="46" t="s">
        <v>423</v>
      </c>
      <c r="D242" s="46"/>
      <c r="E242" s="20">
        <v>161028.96</v>
      </c>
    </row>
    <row r="243" spans="1:5" ht="19.5" customHeight="1" x14ac:dyDescent="0.2">
      <c r="A243" s="11" t="s">
        <v>424</v>
      </c>
      <c r="B243" s="12" t="s">
        <v>4</v>
      </c>
      <c r="C243" s="25" t="s">
        <v>425</v>
      </c>
      <c r="D243" s="25"/>
      <c r="E243" s="19">
        <f>E244+E245+E246+E247+E248+E249</f>
        <v>161028.96000000002</v>
      </c>
    </row>
    <row r="244" spans="1:5" ht="19.5" customHeight="1" x14ac:dyDescent="0.2">
      <c r="A244" s="11" t="s">
        <v>424</v>
      </c>
      <c r="B244" s="12" t="s">
        <v>4</v>
      </c>
      <c r="C244" s="25" t="s">
        <v>426</v>
      </c>
      <c r="D244" s="25"/>
      <c r="E244" s="19">
        <v>256.31</v>
      </c>
    </row>
    <row r="245" spans="1:5" ht="19.5" customHeight="1" x14ac:dyDescent="0.2">
      <c r="A245" s="11" t="s">
        <v>424</v>
      </c>
      <c r="B245" s="12" t="s">
        <v>4</v>
      </c>
      <c r="C245" s="25" t="s">
        <v>427</v>
      </c>
      <c r="D245" s="25"/>
      <c r="E245" s="19">
        <v>109563.2</v>
      </c>
    </row>
    <row r="246" spans="1:5" ht="19.5" customHeight="1" x14ac:dyDescent="0.2">
      <c r="A246" s="11" t="s">
        <v>424</v>
      </c>
      <c r="B246" s="12" t="s">
        <v>4</v>
      </c>
      <c r="C246" s="25" t="s">
        <v>428</v>
      </c>
      <c r="D246" s="25"/>
      <c r="E246" s="19">
        <v>15000</v>
      </c>
    </row>
    <row r="247" spans="1:5" ht="19.5" customHeight="1" x14ac:dyDescent="0.2">
      <c r="A247" s="11" t="s">
        <v>424</v>
      </c>
      <c r="B247" s="12" t="s">
        <v>4</v>
      </c>
      <c r="C247" s="25" t="s">
        <v>429</v>
      </c>
      <c r="D247" s="25"/>
      <c r="E247" s="19">
        <v>26769.65</v>
      </c>
    </row>
    <row r="248" spans="1:5" ht="19.5" customHeight="1" x14ac:dyDescent="0.2">
      <c r="A248" s="11" t="s">
        <v>424</v>
      </c>
      <c r="B248" s="12" t="s">
        <v>4</v>
      </c>
      <c r="C248" s="25" t="s">
        <v>430</v>
      </c>
      <c r="D248" s="25"/>
      <c r="E248" s="19">
        <v>8383.1</v>
      </c>
    </row>
    <row r="249" spans="1:5" ht="19.5" customHeight="1" x14ac:dyDescent="0.2">
      <c r="A249" s="11" t="s">
        <v>424</v>
      </c>
      <c r="B249" s="12" t="s">
        <v>4</v>
      </c>
      <c r="C249" s="25" t="s">
        <v>431</v>
      </c>
      <c r="D249" s="25"/>
      <c r="E249" s="19">
        <v>1056.7</v>
      </c>
    </row>
    <row r="250" spans="1:5" s="8" customFormat="1" ht="21" customHeight="1" x14ac:dyDescent="0.2">
      <c r="A250" s="9" t="s">
        <v>432</v>
      </c>
      <c r="B250" s="10" t="s">
        <v>4</v>
      </c>
      <c r="C250" s="24" t="s">
        <v>433</v>
      </c>
      <c r="D250" s="24"/>
      <c r="E250" s="18">
        <f>E251+E253+E255+E263+E265+E267+E269+E271+E273+E275+E277+E279+E281+E283+E285</f>
        <v>570957.40000000014</v>
      </c>
    </row>
    <row r="251" spans="1:5" s="16" customFormat="1" ht="30" customHeight="1" x14ac:dyDescent="0.2">
      <c r="A251" s="14" t="s">
        <v>434</v>
      </c>
      <c r="B251" s="15" t="s">
        <v>4</v>
      </c>
      <c r="C251" s="46" t="s">
        <v>435</v>
      </c>
      <c r="D251" s="46"/>
      <c r="E251" s="20">
        <v>485.6</v>
      </c>
    </row>
    <row r="252" spans="1:5" ht="32.25" customHeight="1" x14ac:dyDescent="0.2">
      <c r="A252" s="11" t="s">
        <v>436</v>
      </c>
      <c r="B252" s="12" t="s">
        <v>4</v>
      </c>
      <c r="C252" s="25" t="s">
        <v>437</v>
      </c>
      <c r="D252" s="25"/>
      <c r="E252" s="19">
        <v>485.6</v>
      </c>
    </row>
    <row r="253" spans="1:5" s="16" customFormat="1" ht="18.75" customHeight="1" x14ac:dyDescent="0.2">
      <c r="A253" s="14" t="s">
        <v>438</v>
      </c>
      <c r="B253" s="15" t="s">
        <v>4</v>
      </c>
      <c r="C253" s="46" t="s">
        <v>439</v>
      </c>
      <c r="D253" s="46"/>
      <c r="E253" s="20">
        <v>49793.2</v>
      </c>
    </row>
    <row r="254" spans="1:5" ht="21" customHeight="1" x14ac:dyDescent="0.2">
      <c r="A254" s="11" t="s">
        <v>440</v>
      </c>
      <c r="B254" s="12" t="s">
        <v>4</v>
      </c>
      <c r="C254" s="25" t="s">
        <v>441</v>
      </c>
      <c r="D254" s="25"/>
      <c r="E254" s="19">
        <v>49793.2</v>
      </c>
    </row>
    <row r="255" spans="1:5" s="16" customFormat="1" ht="21" customHeight="1" x14ac:dyDescent="0.2">
      <c r="A255" s="14" t="s">
        <v>442</v>
      </c>
      <c r="B255" s="15" t="s">
        <v>4</v>
      </c>
      <c r="C255" s="46" t="s">
        <v>443</v>
      </c>
      <c r="D255" s="46"/>
      <c r="E255" s="20">
        <v>451696.2</v>
      </c>
    </row>
    <row r="256" spans="1:5" ht="21" customHeight="1" x14ac:dyDescent="0.2">
      <c r="A256" s="11" t="s">
        <v>444</v>
      </c>
      <c r="B256" s="12" t="s">
        <v>4</v>
      </c>
      <c r="C256" s="25" t="s">
        <v>445</v>
      </c>
      <c r="D256" s="25"/>
      <c r="E256" s="19">
        <f>E257+E258+E259+E260+E261+E262</f>
        <v>451696.19999999995</v>
      </c>
    </row>
    <row r="257" spans="1:5" ht="21" customHeight="1" x14ac:dyDescent="0.2">
      <c r="A257" s="11" t="s">
        <v>444</v>
      </c>
      <c r="B257" s="12" t="s">
        <v>4</v>
      </c>
      <c r="C257" s="25" t="s">
        <v>446</v>
      </c>
      <c r="D257" s="25"/>
      <c r="E257" s="19">
        <v>1034</v>
      </c>
    </row>
    <row r="258" spans="1:5" ht="21" customHeight="1" x14ac:dyDescent="0.2">
      <c r="A258" s="11" t="s">
        <v>444</v>
      </c>
      <c r="B258" s="12" t="s">
        <v>4</v>
      </c>
      <c r="C258" s="25" t="s">
        <v>447</v>
      </c>
      <c r="D258" s="25"/>
      <c r="E258" s="19">
        <v>21462</v>
      </c>
    </row>
    <row r="259" spans="1:5" ht="21" customHeight="1" x14ac:dyDescent="0.2">
      <c r="A259" s="11" t="s">
        <v>444</v>
      </c>
      <c r="B259" s="12" t="s">
        <v>4</v>
      </c>
      <c r="C259" s="25" t="s">
        <v>448</v>
      </c>
      <c r="D259" s="25"/>
      <c r="E259" s="19">
        <v>200.6</v>
      </c>
    </row>
    <row r="260" spans="1:5" ht="21" customHeight="1" x14ac:dyDescent="0.2">
      <c r="A260" s="11" t="s">
        <v>444</v>
      </c>
      <c r="B260" s="12" t="s">
        <v>4</v>
      </c>
      <c r="C260" s="25" t="s">
        <v>449</v>
      </c>
      <c r="D260" s="25"/>
      <c r="E260" s="19">
        <v>278497.5</v>
      </c>
    </row>
    <row r="261" spans="1:5" ht="21" customHeight="1" x14ac:dyDescent="0.2">
      <c r="A261" s="11" t="s">
        <v>444</v>
      </c>
      <c r="B261" s="12" t="s">
        <v>4</v>
      </c>
      <c r="C261" s="25" t="s">
        <v>450</v>
      </c>
      <c r="D261" s="25"/>
      <c r="E261" s="19">
        <v>27217.3</v>
      </c>
    </row>
    <row r="262" spans="1:5" ht="21" customHeight="1" x14ac:dyDescent="0.2">
      <c r="A262" s="11" t="s">
        <v>444</v>
      </c>
      <c r="B262" s="12" t="s">
        <v>4</v>
      </c>
      <c r="C262" s="25" t="s">
        <v>451</v>
      </c>
      <c r="D262" s="25"/>
      <c r="E262" s="19">
        <v>123284.8</v>
      </c>
    </row>
    <row r="263" spans="1:5" s="16" customFormat="1" ht="18.75" customHeight="1" x14ac:dyDescent="0.2">
      <c r="A263" s="14" t="s">
        <v>452</v>
      </c>
      <c r="B263" s="15" t="s">
        <v>4</v>
      </c>
      <c r="C263" s="46" t="s">
        <v>453</v>
      </c>
      <c r="D263" s="46"/>
      <c r="E263" s="20">
        <v>13934.2</v>
      </c>
    </row>
    <row r="264" spans="1:5" ht="29.25" customHeight="1" x14ac:dyDescent="0.2">
      <c r="A264" s="11" t="s">
        <v>454</v>
      </c>
      <c r="B264" s="12" t="s">
        <v>4</v>
      </c>
      <c r="C264" s="25" t="s">
        <v>455</v>
      </c>
      <c r="D264" s="25"/>
      <c r="E264" s="19">
        <v>13934.2</v>
      </c>
    </row>
    <row r="265" spans="1:5" s="16" customFormat="1" ht="31.5" customHeight="1" x14ac:dyDescent="0.2">
      <c r="A265" s="14" t="s">
        <v>456</v>
      </c>
      <c r="B265" s="15" t="s">
        <v>4</v>
      </c>
      <c r="C265" s="46" t="s">
        <v>457</v>
      </c>
      <c r="D265" s="46"/>
      <c r="E265" s="20">
        <v>4873.2</v>
      </c>
    </row>
    <row r="266" spans="1:5" ht="27.75" customHeight="1" x14ac:dyDescent="0.2">
      <c r="A266" s="11" t="s">
        <v>458</v>
      </c>
      <c r="B266" s="12" t="s">
        <v>4</v>
      </c>
      <c r="C266" s="25" t="s">
        <v>459</v>
      </c>
      <c r="D266" s="25"/>
      <c r="E266" s="19">
        <v>4873.2</v>
      </c>
    </row>
    <row r="267" spans="1:5" s="16" customFormat="1" ht="32.25" customHeight="1" x14ac:dyDescent="0.2">
      <c r="A267" s="14" t="s">
        <v>460</v>
      </c>
      <c r="B267" s="15" t="s">
        <v>4</v>
      </c>
      <c r="C267" s="46" t="s">
        <v>461</v>
      </c>
      <c r="D267" s="46"/>
      <c r="E267" s="20">
        <v>7346.3</v>
      </c>
    </row>
    <row r="268" spans="1:5" ht="29.25" customHeight="1" x14ac:dyDescent="0.2">
      <c r="A268" s="11" t="s">
        <v>462</v>
      </c>
      <c r="B268" s="12" t="s">
        <v>4</v>
      </c>
      <c r="C268" s="25" t="s">
        <v>463</v>
      </c>
      <c r="D268" s="25"/>
      <c r="E268" s="19">
        <v>7346.3</v>
      </c>
    </row>
    <row r="269" spans="1:5" s="16" customFormat="1" ht="22.5" customHeight="1" x14ac:dyDescent="0.2">
      <c r="A269" s="14" t="s">
        <v>464</v>
      </c>
      <c r="B269" s="15" t="s">
        <v>4</v>
      </c>
      <c r="C269" s="46" t="s">
        <v>465</v>
      </c>
      <c r="D269" s="46"/>
      <c r="E269" s="20">
        <v>1011.7</v>
      </c>
    </row>
    <row r="270" spans="1:5" ht="23.25" customHeight="1" x14ac:dyDescent="0.2">
      <c r="A270" s="11" t="s">
        <v>466</v>
      </c>
      <c r="B270" s="12" t="s">
        <v>4</v>
      </c>
      <c r="C270" s="25" t="s">
        <v>467</v>
      </c>
      <c r="D270" s="25"/>
      <c r="E270" s="19">
        <v>1011.7</v>
      </c>
    </row>
    <row r="271" spans="1:5" s="16" customFormat="1" ht="33" customHeight="1" x14ac:dyDescent="0.2">
      <c r="A271" s="14" t="s">
        <v>468</v>
      </c>
      <c r="B271" s="15" t="s">
        <v>4</v>
      </c>
      <c r="C271" s="46" t="s">
        <v>469</v>
      </c>
      <c r="D271" s="46"/>
      <c r="E271" s="20">
        <v>3.4</v>
      </c>
    </row>
    <row r="272" spans="1:5" ht="33" customHeight="1" x14ac:dyDescent="0.2">
      <c r="A272" s="11" t="s">
        <v>470</v>
      </c>
      <c r="B272" s="12" t="s">
        <v>4</v>
      </c>
      <c r="C272" s="25" t="s">
        <v>471</v>
      </c>
      <c r="D272" s="25"/>
      <c r="E272" s="19">
        <v>3.4</v>
      </c>
    </row>
    <row r="273" spans="1:5" s="16" customFormat="1" ht="33" customHeight="1" x14ac:dyDescent="0.2">
      <c r="A273" s="14" t="s">
        <v>472</v>
      </c>
      <c r="B273" s="15" t="s">
        <v>4</v>
      </c>
      <c r="C273" s="46" t="s">
        <v>473</v>
      </c>
      <c r="D273" s="46"/>
      <c r="E273" s="20">
        <v>353.5</v>
      </c>
    </row>
    <row r="274" spans="1:5" ht="33" customHeight="1" x14ac:dyDescent="0.2">
      <c r="A274" s="11" t="s">
        <v>474</v>
      </c>
      <c r="B274" s="12" t="s">
        <v>4</v>
      </c>
      <c r="C274" s="25" t="s">
        <v>475</v>
      </c>
      <c r="D274" s="25"/>
      <c r="E274" s="19">
        <v>353.5</v>
      </c>
    </row>
    <row r="275" spans="1:5" s="16" customFormat="1" ht="33" customHeight="1" x14ac:dyDescent="0.2">
      <c r="A275" s="14" t="s">
        <v>476</v>
      </c>
      <c r="B275" s="15" t="s">
        <v>4</v>
      </c>
      <c r="C275" s="46" t="s">
        <v>477</v>
      </c>
      <c r="D275" s="46"/>
      <c r="E275" s="20">
        <v>2440.9</v>
      </c>
    </row>
    <row r="276" spans="1:5" ht="33" customHeight="1" x14ac:dyDescent="0.2">
      <c r="A276" s="11" t="s">
        <v>478</v>
      </c>
      <c r="B276" s="12" t="s">
        <v>4</v>
      </c>
      <c r="C276" s="25" t="s">
        <v>479</v>
      </c>
      <c r="D276" s="25"/>
      <c r="E276" s="19">
        <v>2440.9</v>
      </c>
    </row>
    <row r="277" spans="1:5" s="16" customFormat="1" ht="20.25" customHeight="1" x14ac:dyDescent="0.2">
      <c r="A277" s="14" t="s">
        <v>480</v>
      </c>
      <c r="B277" s="15" t="s">
        <v>4</v>
      </c>
      <c r="C277" s="46" t="s">
        <v>481</v>
      </c>
      <c r="D277" s="46"/>
      <c r="E277" s="20">
        <v>20134.8</v>
      </c>
    </row>
    <row r="278" spans="1:5" ht="20.25" customHeight="1" x14ac:dyDescent="0.2">
      <c r="A278" s="11" t="s">
        <v>482</v>
      </c>
      <c r="B278" s="12" t="s">
        <v>4</v>
      </c>
      <c r="C278" s="25" t="s">
        <v>483</v>
      </c>
      <c r="D278" s="25"/>
      <c r="E278" s="19">
        <v>20134.8</v>
      </c>
    </row>
    <row r="279" spans="1:5" s="16" customFormat="1" ht="27" customHeight="1" x14ac:dyDescent="0.2">
      <c r="A279" s="14" t="s">
        <v>484</v>
      </c>
      <c r="B279" s="15" t="s">
        <v>4</v>
      </c>
      <c r="C279" s="46" t="s">
        <v>485</v>
      </c>
      <c r="D279" s="46"/>
      <c r="E279" s="20">
        <v>4.2</v>
      </c>
    </row>
    <row r="280" spans="1:5" ht="31.5" customHeight="1" x14ac:dyDescent="0.2">
      <c r="A280" s="11" t="s">
        <v>486</v>
      </c>
      <c r="B280" s="12" t="s">
        <v>4</v>
      </c>
      <c r="C280" s="25" t="s">
        <v>487</v>
      </c>
      <c r="D280" s="25"/>
      <c r="E280" s="19">
        <v>4.2</v>
      </c>
    </row>
    <row r="281" spans="1:5" s="16" customFormat="1" ht="37.5" customHeight="1" x14ac:dyDescent="0.2">
      <c r="A281" s="17" t="s">
        <v>488</v>
      </c>
      <c r="B281" s="15" t="s">
        <v>4</v>
      </c>
      <c r="C281" s="46" t="s">
        <v>489</v>
      </c>
      <c r="D281" s="46"/>
      <c r="E281" s="20">
        <v>14992.4</v>
      </c>
    </row>
    <row r="282" spans="1:5" ht="37.5" customHeight="1" x14ac:dyDescent="0.2">
      <c r="A282" s="13" t="s">
        <v>490</v>
      </c>
      <c r="B282" s="12" t="s">
        <v>4</v>
      </c>
      <c r="C282" s="25" t="s">
        <v>491</v>
      </c>
      <c r="D282" s="25"/>
      <c r="E282" s="19">
        <v>14992.4</v>
      </c>
    </row>
    <row r="283" spans="1:5" s="16" customFormat="1" ht="21.75" customHeight="1" x14ac:dyDescent="0.2">
      <c r="A283" s="14" t="s">
        <v>492</v>
      </c>
      <c r="B283" s="15" t="s">
        <v>4</v>
      </c>
      <c r="C283" s="46" t="s">
        <v>493</v>
      </c>
      <c r="D283" s="46"/>
      <c r="E283" s="20">
        <v>3825.4</v>
      </c>
    </row>
    <row r="284" spans="1:5" ht="21.75" customHeight="1" x14ac:dyDescent="0.2">
      <c r="A284" s="11" t="s">
        <v>494</v>
      </c>
      <c r="B284" s="12" t="s">
        <v>4</v>
      </c>
      <c r="C284" s="25" t="s">
        <v>495</v>
      </c>
      <c r="D284" s="25"/>
      <c r="E284" s="19">
        <v>3825.4</v>
      </c>
    </row>
    <row r="285" spans="1:5" s="16" customFormat="1" ht="18.75" customHeight="1" x14ac:dyDescent="0.2">
      <c r="A285" s="14" t="s">
        <v>496</v>
      </c>
      <c r="B285" s="15" t="s">
        <v>4</v>
      </c>
      <c r="C285" s="46" t="s">
        <v>497</v>
      </c>
      <c r="D285" s="46"/>
      <c r="E285" s="20">
        <v>62.4</v>
      </c>
    </row>
    <row r="286" spans="1:5" ht="18.75" customHeight="1" x14ac:dyDescent="0.2">
      <c r="A286" s="11" t="s">
        <v>498</v>
      </c>
      <c r="B286" s="12" t="s">
        <v>4</v>
      </c>
      <c r="C286" s="25" t="s">
        <v>499</v>
      </c>
      <c r="D286" s="25"/>
      <c r="E286" s="19">
        <v>62.4</v>
      </c>
    </row>
    <row r="287" spans="1:5" ht="18.75" customHeight="1" x14ac:dyDescent="0.2">
      <c r="A287" s="11" t="s">
        <v>498</v>
      </c>
      <c r="B287" s="12" t="s">
        <v>4</v>
      </c>
      <c r="C287" s="25" t="s">
        <v>500</v>
      </c>
      <c r="D287" s="25"/>
      <c r="E287" s="19">
        <v>62.4</v>
      </c>
    </row>
    <row r="288" spans="1:5" s="8" customFormat="1" ht="17.25" customHeight="1" x14ac:dyDescent="0.2">
      <c r="A288" s="9" t="s">
        <v>501</v>
      </c>
      <c r="B288" s="10" t="s">
        <v>4</v>
      </c>
      <c r="C288" s="24" t="s">
        <v>502</v>
      </c>
      <c r="D288" s="24"/>
      <c r="E288" s="18">
        <f>E289+E291</f>
        <v>11660.1</v>
      </c>
    </row>
    <row r="289" spans="1:5" s="8" customFormat="1" ht="27.75" customHeight="1" x14ac:dyDescent="0.2">
      <c r="A289" s="9" t="s">
        <v>503</v>
      </c>
      <c r="B289" s="10" t="s">
        <v>4</v>
      </c>
      <c r="C289" s="24" t="s">
        <v>504</v>
      </c>
      <c r="D289" s="24"/>
      <c r="E289" s="18">
        <v>10412.200000000001</v>
      </c>
    </row>
    <row r="290" spans="1:5" ht="27.75" customHeight="1" x14ac:dyDescent="0.2">
      <c r="A290" s="11" t="s">
        <v>505</v>
      </c>
      <c r="B290" s="12" t="s">
        <v>4</v>
      </c>
      <c r="C290" s="25" t="s">
        <v>506</v>
      </c>
      <c r="D290" s="25"/>
      <c r="E290" s="19">
        <v>10412.200000000001</v>
      </c>
    </row>
    <row r="291" spans="1:5" s="8" customFormat="1" ht="16.5" customHeight="1" x14ac:dyDescent="0.2">
      <c r="A291" s="9" t="s">
        <v>507</v>
      </c>
      <c r="B291" s="10" t="s">
        <v>4</v>
      </c>
      <c r="C291" s="24" t="s">
        <v>508</v>
      </c>
      <c r="D291" s="24"/>
      <c r="E291" s="18">
        <v>1247.9000000000001</v>
      </c>
    </row>
    <row r="292" spans="1:5" ht="16.5" customHeight="1" x14ac:dyDescent="0.2">
      <c r="A292" s="11" t="s">
        <v>509</v>
      </c>
      <c r="B292" s="12" t="s">
        <v>4</v>
      </c>
      <c r="C292" s="25" t="s">
        <v>510</v>
      </c>
      <c r="D292" s="25"/>
      <c r="E292" s="19">
        <v>1247.9000000000001</v>
      </c>
    </row>
    <row r="293" spans="1:5" ht="16.5" customHeight="1" x14ac:dyDescent="0.2">
      <c r="A293" s="11" t="s">
        <v>509</v>
      </c>
      <c r="B293" s="12" t="s">
        <v>4</v>
      </c>
      <c r="C293" s="25" t="s">
        <v>511</v>
      </c>
      <c r="D293" s="25"/>
      <c r="E293" s="19">
        <v>1247.9000000000001</v>
      </c>
    </row>
    <row r="294" spans="1:5" s="8" customFormat="1" ht="17.25" customHeight="1" x14ac:dyDescent="0.2">
      <c r="A294" s="9" t="s">
        <v>512</v>
      </c>
      <c r="B294" s="10" t="s">
        <v>4</v>
      </c>
      <c r="C294" s="24" t="s">
        <v>513</v>
      </c>
      <c r="D294" s="24"/>
      <c r="E294" s="18">
        <v>1199.4000000000001</v>
      </c>
    </row>
    <row r="295" spans="1:5" ht="12" customHeight="1" x14ac:dyDescent="0.2">
      <c r="A295" s="11" t="s">
        <v>514</v>
      </c>
      <c r="B295" s="12" t="s">
        <v>4</v>
      </c>
      <c r="C295" s="25" t="s">
        <v>515</v>
      </c>
      <c r="D295" s="25"/>
      <c r="E295" s="19">
        <f>E296+E298</f>
        <v>1199.4000000000001</v>
      </c>
    </row>
    <row r="296" spans="1:5" ht="12" customHeight="1" x14ac:dyDescent="0.2">
      <c r="A296" s="11" t="s">
        <v>516</v>
      </c>
      <c r="B296" s="12" t="s">
        <v>4</v>
      </c>
      <c r="C296" s="25" t="s">
        <v>517</v>
      </c>
      <c r="D296" s="25"/>
      <c r="E296" s="19">
        <v>29.4</v>
      </c>
    </row>
    <row r="297" spans="1:5" ht="12" customHeight="1" x14ac:dyDescent="0.2">
      <c r="A297" s="11" t="s">
        <v>516</v>
      </c>
      <c r="B297" s="12" t="s">
        <v>4</v>
      </c>
      <c r="C297" s="25" t="s">
        <v>518</v>
      </c>
      <c r="D297" s="25"/>
      <c r="E297" s="19">
        <v>29.4</v>
      </c>
    </row>
    <row r="298" spans="1:5" ht="12" customHeight="1" x14ac:dyDescent="0.2">
      <c r="A298" s="11" t="s">
        <v>514</v>
      </c>
      <c r="B298" s="12" t="s">
        <v>4</v>
      </c>
      <c r="C298" s="25" t="s">
        <v>519</v>
      </c>
      <c r="D298" s="25"/>
      <c r="E298" s="19">
        <v>1170</v>
      </c>
    </row>
    <row r="299" spans="1:5" ht="12" customHeight="1" x14ac:dyDescent="0.2">
      <c r="A299" s="11" t="s">
        <v>514</v>
      </c>
      <c r="B299" s="12" t="s">
        <v>4</v>
      </c>
      <c r="C299" s="25" t="s">
        <v>520</v>
      </c>
      <c r="D299" s="25"/>
      <c r="E299" s="19">
        <v>1170</v>
      </c>
    </row>
    <row r="300" spans="1:5" s="8" customFormat="1" ht="14.25" customHeight="1" x14ac:dyDescent="0.2">
      <c r="A300" s="9" t="s">
        <v>521</v>
      </c>
      <c r="B300" s="10" t="s">
        <v>4</v>
      </c>
      <c r="C300" s="24" t="s">
        <v>522</v>
      </c>
      <c r="D300" s="24"/>
      <c r="E300" s="18">
        <v>-0.06</v>
      </c>
    </row>
    <row r="301" spans="1:5" ht="26.25" customHeight="1" x14ac:dyDescent="0.2">
      <c r="A301" s="11" t="s">
        <v>523</v>
      </c>
      <c r="B301" s="12" t="s">
        <v>4</v>
      </c>
      <c r="C301" s="25" t="s">
        <v>524</v>
      </c>
      <c r="D301" s="25"/>
      <c r="E301" s="19">
        <v>-0.06</v>
      </c>
    </row>
  </sheetData>
  <mergeCells count="298">
    <mergeCell ref="C301:D301"/>
    <mergeCell ref="A3:E3"/>
    <mergeCell ref="D1:E1"/>
    <mergeCell ref="C299:D299"/>
    <mergeCell ref="C300:D300"/>
    <mergeCell ref="C296:D296"/>
    <mergeCell ref="C297:D297"/>
    <mergeCell ref="C298:D298"/>
    <mergeCell ref="C293:D293"/>
    <mergeCell ref="C294:D294"/>
    <mergeCell ref="C295:D295"/>
    <mergeCell ref="C290:D290"/>
    <mergeCell ref="C291:D291"/>
    <mergeCell ref="C292:D292"/>
    <mergeCell ref="C287:D287"/>
    <mergeCell ref="C288:D288"/>
    <mergeCell ref="C289:D289"/>
    <mergeCell ref="C284:D284"/>
    <mergeCell ref="C285:D285"/>
    <mergeCell ref="C286:D286"/>
    <mergeCell ref="C281:D281"/>
    <mergeCell ref="C282:D282"/>
    <mergeCell ref="C283:D283"/>
    <mergeCell ref="C278:D278"/>
    <mergeCell ref="C279:D279"/>
    <mergeCell ref="C280:D280"/>
    <mergeCell ref="C275:D275"/>
    <mergeCell ref="C276:D276"/>
    <mergeCell ref="C277:D277"/>
    <mergeCell ref="C272:D272"/>
    <mergeCell ref="C273:D273"/>
    <mergeCell ref="C274:D274"/>
    <mergeCell ref="C269:D269"/>
    <mergeCell ref="C270:D270"/>
    <mergeCell ref="C271:D271"/>
    <mergeCell ref="C266:D266"/>
    <mergeCell ref="C267:D267"/>
    <mergeCell ref="C268:D268"/>
    <mergeCell ref="C263:D263"/>
    <mergeCell ref="C264:D264"/>
    <mergeCell ref="C265:D265"/>
    <mergeCell ref="C260:D260"/>
    <mergeCell ref="C261:D261"/>
    <mergeCell ref="C262:D262"/>
    <mergeCell ref="C257:D257"/>
    <mergeCell ref="C258:D258"/>
    <mergeCell ref="C259:D259"/>
    <mergeCell ref="C254:D254"/>
    <mergeCell ref="C255:D255"/>
    <mergeCell ref="C256:D256"/>
    <mergeCell ref="C251:D251"/>
    <mergeCell ref="C252:D252"/>
    <mergeCell ref="C253:D253"/>
    <mergeCell ref="C248:D248"/>
    <mergeCell ref="C249:D249"/>
    <mergeCell ref="C250:D250"/>
    <mergeCell ref="C245:D245"/>
    <mergeCell ref="C246:D246"/>
    <mergeCell ref="C247:D247"/>
    <mergeCell ref="C242:D242"/>
    <mergeCell ref="C243:D243"/>
    <mergeCell ref="C244:D244"/>
    <mergeCell ref="C239:D239"/>
    <mergeCell ref="C240:D240"/>
    <mergeCell ref="C241:D241"/>
    <mergeCell ref="C236:D236"/>
    <mergeCell ref="C237:D237"/>
    <mergeCell ref="C238:D238"/>
    <mergeCell ref="C233:D233"/>
    <mergeCell ref="C234:D234"/>
    <mergeCell ref="C235:D235"/>
    <mergeCell ref="C230:D230"/>
    <mergeCell ref="C231:D231"/>
    <mergeCell ref="C232:D232"/>
    <mergeCell ref="C227:D227"/>
    <mergeCell ref="C228:D228"/>
    <mergeCell ref="C229:D229"/>
    <mergeCell ref="C224:D224"/>
    <mergeCell ref="C225:D225"/>
    <mergeCell ref="C226:D226"/>
    <mergeCell ref="C221:D221"/>
    <mergeCell ref="C222:D222"/>
    <mergeCell ref="C223:D223"/>
    <mergeCell ref="C218:D218"/>
    <mergeCell ref="C219:D219"/>
    <mergeCell ref="C220:D220"/>
    <mergeCell ref="C215:D215"/>
    <mergeCell ref="C216:D216"/>
    <mergeCell ref="C217:D217"/>
    <mergeCell ref="C212:D212"/>
    <mergeCell ref="C213:D213"/>
    <mergeCell ref="C214:D214"/>
    <mergeCell ref="C209:D209"/>
    <mergeCell ref="C210:D210"/>
    <mergeCell ref="C211:D211"/>
    <mergeCell ref="C206:D206"/>
    <mergeCell ref="C207:D207"/>
    <mergeCell ref="C208:D208"/>
    <mergeCell ref="C203:D203"/>
    <mergeCell ref="C204:D204"/>
    <mergeCell ref="C205:D205"/>
    <mergeCell ref="C200:D200"/>
    <mergeCell ref="C201:D201"/>
    <mergeCell ref="C202:D202"/>
    <mergeCell ref="C197:D197"/>
    <mergeCell ref="C198:D198"/>
    <mergeCell ref="C199:D199"/>
    <mergeCell ref="C194:D194"/>
    <mergeCell ref="C195:D195"/>
    <mergeCell ref="C196:D196"/>
    <mergeCell ref="C191:D191"/>
    <mergeCell ref="C192:D192"/>
    <mergeCell ref="C193:D193"/>
    <mergeCell ref="C188:D188"/>
    <mergeCell ref="C189:D189"/>
    <mergeCell ref="C190:D190"/>
    <mergeCell ref="C185:D185"/>
    <mergeCell ref="C186:D186"/>
    <mergeCell ref="C187:D187"/>
    <mergeCell ref="C182:D182"/>
    <mergeCell ref="C183:D183"/>
    <mergeCell ref="C184:D184"/>
    <mergeCell ref="C179:D179"/>
    <mergeCell ref="C180:D180"/>
    <mergeCell ref="C181:D181"/>
    <mergeCell ref="C176:D176"/>
    <mergeCell ref="C177:D177"/>
    <mergeCell ref="C178:D178"/>
    <mergeCell ref="C173:D173"/>
    <mergeCell ref="C174:D174"/>
    <mergeCell ref="C175:D175"/>
    <mergeCell ref="C170:D170"/>
    <mergeCell ref="C171:D171"/>
    <mergeCell ref="C172:D172"/>
    <mergeCell ref="C167:D167"/>
    <mergeCell ref="C168:D168"/>
    <mergeCell ref="C169:D169"/>
    <mergeCell ref="C164:D164"/>
    <mergeCell ref="C165:D165"/>
    <mergeCell ref="C166:D166"/>
    <mergeCell ref="C161:D161"/>
    <mergeCell ref="C162:D162"/>
    <mergeCell ref="C163:D163"/>
    <mergeCell ref="C158:D158"/>
    <mergeCell ref="C159:D159"/>
    <mergeCell ref="C160:D160"/>
    <mergeCell ref="C155:D155"/>
    <mergeCell ref="C156:D156"/>
    <mergeCell ref="C157:D157"/>
    <mergeCell ref="C152:D152"/>
    <mergeCell ref="C153:D153"/>
    <mergeCell ref="C154:D154"/>
    <mergeCell ref="C149:D149"/>
    <mergeCell ref="C150:D150"/>
    <mergeCell ref="C151:D151"/>
    <mergeCell ref="C146:D146"/>
    <mergeCell ref="C147:D147"/>
    <mergeCell ref="C148:D148"/>
    <mergeCell ref="C143:D143"/>
    <mergeCell ref="C144:D144"/>
    <mergeCell ref="C145:D145"/>
    <mergeCell ref="C140:D140"/>
    <mergeCell ref="C141:D141"/>
    <mergeCell ref="C142:D142"/>
    <mergeCell ref="C137:D137"/>
    <mergeCell ref="C138:D138"/>
    <mergeCell ref="C139:D139"/>
    <mergeCell ref="C134:D134"/>
    <mergeCell ref="C135:D135"/>
    <mergeCell ref="C136:D136"/>
    <mergeCell ref="C131:D131"/>
    <mergeCell ref="C132:D132"/>
    <mergeCell ref="C133:D133"/>
    <mergeCell ref="C128:D128"/>
    <mergeCell ref="C129:D129"/>
    <mergeCell ref="C130:D130"/>
    <mergeCell ref="C125:D125"/>
    <mergeCell ref="C126:D126"/>
    <mergeCell ref="C127:D127"/>
    <mergeCell ref="C122:D122"/>
    <mergeCell ref="C123:D123"/>
    <mergeCell ref="C124:D124"/>
    <mergeCell ref="C119:D119"/>
    <mergeCell ref="C120:D120"/>
    <mergeCell ref="C121:D121"/>
    <mergeCell ref="C116:D116"/>
    <mergeCell ref="C117:D117"/>
    <mergeCell ref="C118:D118"/>
    <mergeCell ref="C113:D113"/>
    <mergeCell ref="C114:D114"/>
    <mergeCell ref="C115:D115"/>
    <mergeCell ref="C110:D110"/>
    <mergeCell ref="C111:D111"/>
    <mergeCell ref="C112:D112"/>
    <mergeCell ref="C107:D107"/>
    <mergeCell ref="C108:D108"/>
    <mergeCell ref="C109:D109"/>
    <mergeCell ref="C104:D104"/>
    <mergeCell ref="C105:D105"/>
    <mergeCell ref="C106:D106"/>
    <mergeCell ref="C101:D101"/>
    <mergeCell ref="C102:D102"/>
    <mergeCell ref="C103:D103"/>
    <mergeCell ref="C98:D98"/>
    <mergeCell ref="C99:D99"/>
    <mergeCell ref="C100:D100"/>
    <mergeCell ref="C95:D95"/>
    <mergeCell ref="C96:D96"/>
    <mergeCell ref="C97:D97"/>
    <mergeCell ref="C92:D92"/>
    <mergeCell ref="C93:D93"/>
    <mergeCell ref="C94:D94"/>
    <mergeCell ref="C89:D89"/>
    <mergeCell ref="C90:D90"/>
    <mergeCell ref="C91:D91"/>
    <mergeCell ref="C86:D86"/>
    <mergeCell ref="C87:D87"/>
    <mergeCell ref="C88:D88"/>
    <mergeCell ref="C83:D83"/>
    <mergeCell ref="C84:D84"/>
    <mergeCell ref="C85:D85"/>
    <mergeCell ref="C80:D80"/>
    <mergeCell ref="C81:D81"/>
    <mergeCell ref="C82:D82"/>
    <mergeCell ref="C77:D77"/>
    <mergeCell ref="C78:D78"/>
    <mergeCell ref="C79:D79"/>
    <mergeCell ref="C74:D74"/>
    <mergeCell ref="C75:D75"/>
    <mergeCell ref="C76:D76"/>
    <mergeCell ref="C71:D71"/>
    <mergeCell ref="C72:D72"/>
    <mergeCell ref="C73:D73"/>
    <mergeCell ref="C68:D68"/>
    <mergeCell ref="C69:D69"/>
    <mergeCell ref="C70:D70"/>
    <mergeCell ref="C65:D65"/>
    <mergeCell ref="C66:D66"/>
    <mergeCell ref="C67:D67"/>
    <mergeCell ref="C62:D62"/>
    <mergeCell ref="C63:D63"/>
    <mergeCell ref="C64:D64"/>
    <mergeCell ref="C59:D59"/>
    <mergeCell ref="C60:D60"/>
    <mergeCell ref="C61:D61"/>
    <mergeCell ref="C56:D56"/>
    <mergeCell ref="C57:D57"/>
    <mergeCell ref="C58:D58"/>
    <mergeCell ref="C53:D53"/>
    <mergeCell ref="C54:D54"/>
    <mergeCell ref="C55:D55"/>
    <mergeCell ref="C50:D50"/>
    <mergeCell ref="C51:D51"/>
    <mergeCell ref="C52:D52"/>
    <mergeCell ref="C47:D47"/>
    <mergeCell ref="C48:D48"/>
    <mergeCell ref="C49:D49"/>
    <mergeCell ref="C44:D44"/>
    <mergeCell ref="C45:D45"/>
    <mergeCell ref="C46:D46"/>
    <mergeCell ref="C41:D41"/>
    <mergeCell ref="C42:D42"/>
    <mergeCell ref="C43:D43"/>
    <mergeCell ref="C38:D38"/>
    <mergeCell ref="C39:D39"/>
    <mergeCell ref="C40:D40"/>
    <mergeCell ref="C35:D35"/>
    <mergeCell ref="C36:D36"/>
    <mergeCell ref="C37:D37"/>
    <mergeCell ref="C32:D32"/>
    <mergeCell ref="C33:D33"/>
    <mergeCell ref="C34:D34"/>
    <mergeCell ref="C29:D29"/>
    <mergeCell ref="C30:D30"/>
    <mergeCell ref="C31:D31"/>
    <mergeCell ref="E6:E12"/>
    <mergeCell ref="C6:D12"/>
    <mergeCell ref="A6:A12"/>
    <mergeCell ref="B6:B12"/>
    <mergeCell ref="C26:D26"/>
    <mergeCell ref="C27:D27"/>
    <mergeCell ref="C28:D28"/>
    <mergeCell ref="C23:D23"/>
    <mergeCell ref="C24:D24"/>
    <mergeCell ref="C25:D25"/>
    <mergeCell ref="C20:D20"/>
    <mergeCell ref="C21:D21"/>
    <mergeCell ref="C22:D22"/>
    <mergeCell ref="A2:D2"/>
    <mergeCell ref="A4:D4"/>
    <mergeCell ref="C17:D17"/>
    <mergeCell ref="C18:D18"/>
    <mergeCell ref="C19:D19"/>
    <mergeCell ref="C14:D14"/>
    <mergeCell ref="C15:D15"/>
    <mergeCell ref="C16:D16"/>
    <mergeCell ref="A5:D5"/>
    <mergeCell ref="C13:D13"/>
  </mergeCells>
  <conditionalFormatting sqref="E18">
    <cfRule type="cellIs" priority="1" stopIfTrue="1" operator="equal">
      <formula>0</formula>
    </cfRule>
  </conditionalFormatting>
  <pageMargins left="0.59055118110236227" right="0" top="0.59055118110236227" bottom="0" header="0" footer="0"/>
  <pageSetup paperSize="9" scale="52"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
  <sheetViews>
    <sheetView workbookViewId="0"/>
  </sheetViews>
  <sheetFormatPr defaultRowHeight="12.75" x14ac:dyDescent="0.2"/>
  <sheetData>
    <row r="1" spans="1:2" x14ac:dyDescent="0.2">
      <c r="A1" t="s">
        <v>525</v>
      </c>
      <c r="B1" t="s">
        <v>7</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6</vt:i4>
      </vt:variant>
    </vt:vector>
  </HeadingPairs>
  <TitlesOfParts>
    <vt:vector size="8" baseType="lpstr">
      <vt:lpstr>Доходы</vt:lpstr>
      <vt:lpstr>_params</vt:lpstr>
      <vt:lpstr>Доходы!APPT</vt:lpstr>
      <vt:lpstr>Доходы!RBEGIN_1</vt:lpstr>
      <vt:lpstr>Доходы!REG_DATE</vt:lpstr>
      <vt:lpstr>Доходы!REND_1</vt:lpstr>
      <vt:lpstr>Доходы!SIGN</vt:lpstr>
      <vt:lpstr>Доходы!TERR_NAME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finresurs4</dc:creator>
  <dc:description>POI HSSF rep:2.48.0.175</dc:description>
  <cp:lastModifiedBy>finresurs4</cp:lastModifiedBy>
  <cp:lastPrinted>2020-02-11T06:25:35Z</cp:lastPrinted>
  <dcterms:created xsi:type="dcterms:W3CDTF">2020-02-10T08:56:10Z</dcterms:created>
  <dcterms:modified xsi:type="dcterms:W3CDTF">2020-02-11T06:32:09Z</dcterms:modified>
</cp:coreProperties>
</file>